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ianeSpicer\Aspen Places, LLC\Aspen Places - Documents\HOAs\Winfield\WINFIELD\Annual-Special Owners Meetings\2022 Annual Meeting (Jan 2023)\"/>
    </mc:Choice>
  </mc:AlternateContent>
  <xr:revisionPtr revIDLastSave="0" documentId="8_{0A261CBC-47B5-4EA0-8852-7CD5FAC27D4B}" xr6:coauthVersionLast="47" xr6:coauthVersionMax="47" xr10:uidLastSave="{00000000-0000-0000-0000-000000000000}"/>
  <bookViews>
    <workbookView xWindow="1470" yWindow="2196" windowWidth="21570" windowHeight="1128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K59" i="1"/>
  <c r="I59" i="1"/>
  <c r="G59" i="1"/>
  <c r="K18" i="1"/>
  <c r="I86" i="1" l="1"/>
  <c r="I80" i="1"/>
  <c r="I72" i="1"/>
  <c r="I30" i="1"/>
  <c r="I18" i="1"/>
  <c r="K72" i="1"/>
  <c r="G72" i="1"/>
  <c r="K30" i="1"/>
  <c r="G30" i="1"/>
  <c r="K86" i="1"/>
  <c r="J86" i="1"/>
  <c r="K80" i="1"/>
  <c r="G80" i="1"/>
  <c r="G18" i="1"/>
  <c r="I74" i="1" l="1"/>
  <c r="I75" i="1" s="1"/>
  <c r="I87" i="1" s="1"/>
  <c r="K74" i="1"/>
  <c r="K75" i="1" s="1"/>
  <c r="K87" i="1" s="1"/>
  <c r="G74" i="1"/>
  <c r="G75" i="1" s="1"/>
  <c r="G87" i="1" s="1"/>
</calcChain>
</file>

<file path=xl/sharedStrings.xml><?xml version="1.0" encoding="utf-8"?>
<sst xmlns="http://schemas.openxmlformats.org/spreadsheetml/2006/main" count="134" uniqueCount="130">
  <si>
    <t>Winfield Arms Condominium Association</t>
  </si>
  <si>
    <t>Actual</t>
  </si>
  <si>
    <t>Proposed</t>
  </si>
  <si>
    <t>Ordinary Income/Expense</t>
  </si>
  <si>
    <t>Income</t>
  </si>
  <si>
    <t>INCOME</t>
  </si>
  <si>
    <t>5106</t>
  </si>
  <si>
    <t>Alley Parking</t>
  </si>
  <si>
    <t>5119</t>
  </si>
  <si>
    <t>Remodel  fee</t>
  </si>
  <si>
    <t>Total INCOME</t>
  </si>
  <si>
    <t>Expense</t>
  </si>
  <si>
    <t>ADMINISTRATION</t>
  </si>
  <si>
    <t>6100 · Management Fees</t>
  </si>
  <si>
    <t>6280 · Bookkeeping</t>
  </si>
  <si>
    <t>6500 · Insurance</t>
  </si>
  <si>
    <t>Total ADMINISTRATION</t>
  </si>
  <si>
    <t>6570 · Misc.Admin.</t>
  </si>
  <si>
    <t>MAINTENANCE</t>
  </si>
  <si>
    <t>6722</t>
  </si>
  <si>
    <t>Daily maintenance/repair</t>
  </si>
  <si>
    <t>6723</t>
  </si>
  <si>
    <t>Misc maintenance</t>
  </si>
  <si>
    <t>6726</t>
  </si>
  <si>
    <t>6727</t>
  </si>
  <si>
    <t>6728</t>
  </si>
  <si>
    <t>6737</t>
  </si>
  <si>
    <t>Irrigation</t>
  </si>
  <si>
    <t>6738</t>
  </si>
  <si>
    <t>Total Maintenance</t>
  </si>
  <si>
    <t>UTILITY</t>
  </si>
  <si>
    <t>Telephone</t>
  </si>
  <si>
    <t>Total Utilities</t>
  </si>
  <si>
    <t>TOTAL EXPENSES</t>
  </si>
  <si>
    <t xml:space="preserve">Net operating income </t>
  </si>
  <si>
    <t>Other Income</t>
  </si>
  <si>
    <t>8000 · CAPITAL INCOME</t>
  </si>
  <si>
    <t>Total Other Income</t>
  </si>
  <si>
    <t>Other Expense</t>
  </si>
  <si>
    <t>7000 · CAPITAL EXPENSES</t>
  </si>
  <si>
    <t>Total Other Expense</t>
  </si>
  <si>
    <t>6777</t>
  </si>
  <si>
    <t>Painting</t>
  </si>
  <si>
    <t>Roof</t>
  </si>
  <si>
    <t>6730</t>
  </si>
  <si>
    <t>Hot Tub</t>
  </si>
  <si>
    <t>6735</t>
  </si>
  <si>
    <t>6740</t>
  </si>
  <si>
    <t>Garage</t>
  </si>
  <si>
    <t>Stucco Inspection</t>
  </si>
  <si>
    <t>Wi-Fi Network Maintenance</t>
  </si>
  <si>
    <t>6745</t>
  </si>
  <si>
    <t>6750</t>
  </si>
  <si>
    <t>6755</t>
  </si>
  <si>
    <t xml:space="preserve">6770 </t>
  </si>
  <si>
    <t>6775</t>
  </si>
  <si>
    <t>6780</t>
  </si>
  <si>
    <t>Gas</t>
  </si>
  <si>
    <t>Electricity</t>
  </si>
  <si>
    <t>Sewer</t>
  </si>
  <si>
    <t>Trash Removal</t>
  </si>
  <si>
    <t>Water</t>
  </si>
  <si>
    <t>6930</t>
  </si>
  <si>
    <t>6935</t>
  </si>
  <si>
    <t>6940</t>
  </si>
  <si>
    <t>6945</t>
  </si>
  <si>
    <t>6950</t>
  </si>
  <si>
    <t>6955</t>
  </si>
  <si>
    <t xml:space="preserve">6965 </t>
  </si>
  <si>
    <t xml:space="preserve">6972 </t>
  </si>
  <si>
    <t>Capital Reserve Assessment</t>
  </si>
  <si>
    <t>7010</t>
  </si>
  <si>
    <t xml:space="preserve">8010 </t>
  </si>
  <si>
    <t>Reserve Assessment</t>
  </si>
  <si>
    <t>Net Income</t>
  </si>
  <si>
    <t>6962</t>
  </si>
  <si>
    <t>AT&amp;T LTE Failover</t>
  </si>
  <si>
    <t>6963</t>
  </si>
  <si>
    <t>MSP Network Maintenance</t>
  </si>
  <si>
    <t>Camera Maintenance &amp; Support</t>
  </si>
  <si>
    <t>Monitoring - ProGuard</t>
  </si>
  <si>
    <t xml:space="preserve"> Budget v Actual 2022 and Proposed Budget 2023</t>
  </si>
  <si>
    <t>Budget</t>
  </si>
  <si>
    <t>6560 · Legal &amp; Audit</t>
  </si>
  <si>
    <t>Pest Control</t>
  </si>
  <si>
    <t>*</t>
  </si>
  <si>
    <t>Alley / Snow Plowing</t>
  </si>
  <si>
    <t>Snow Shoveling &amp; Scraping</t>
  </si>
  <si>
    <t>6200 · Board Expense</t>
  </si>
  <si>
    <t>6300 · Postage/Office Supplies/Zoom</t>
  </si>
  <si>
    <t>Heating &amp; Hot Water</t>
  </si>
  <si>
    <t>Landscaping &amp; Lawn Mowing</t>
  </si>
  <si>
    <t>Grounds care</t>
  </si>
  <si>
    <t>Laundry Room</t>
  </si>
  <si>
    <t>Building &amp; Cleaning Supplies</t>
  </si>
  <si>
    <t xml:space="preserve">6778    </t>
  </si>
  <si>
    <t>Fire Supression Annual T&amp;I</t>
  </si>
  <si>
    <t>Xfinity Internet monthly fee</t>
  </si>
  <si>
    <t>6781</t>
  </si>
  <si>
    <t>6779</t>
  </si>
  <si>
    <t>6787</t>
  </si>
  <si>
    <t>6789</t>
  </si>
  <si>
    <t xml:space="preserve">SP Units 9/10 Leak </t>
  </si>
  <si>
    <t xml:space="preserve">6790  </t>
  </si>
  <si>
    <t xml:space="preserve">6285 · Website </t>
  </si>
  <si>
    <t>6736</t>
  </si>
  <si>
    <t>Trees</t>
  </si>
  <si>
    <t>6720</t>
  </si>
  <si>
    <t>General Maintenance &amp; Repair</t>
  </si>
  <si>
    <t>5100</t>
  </si>
  <si>
    <t>Operating Assessment</t>
  </si>
  <si>
    <t>5105</t>
  </si>
  <si>
    <t>Garage Parking</t>
  </si>
  <si>
    <t>5110</t>
  </si>
  <si>
    <t>Late Fees</t>
  </si>
  <si>
    <t>5115</t>
  </si>
  <si>
    <t>Interest</t>
  </si>
  <si>
    <t>5118</t>
  </si>
  <si>
    <t>Violation Fines</t>
  </si>
  <si>
    <t>5120</t>
  </si>
  <si>
    <t>Laundry Rooms</t>
  </si>
  <si>
    <t>Fire Extinguishers</t>
  </si>
  <si>
    <t>SP Sewer Back-up 3/22 Unit 4/5</t>
  </si>
  <si>
    <t>Plumbing/Sewer</t>
  </si>
  <si>
    <t>5130</t>
  </si>
  <si>
    <t>Previous Year Operating Deficit</t>
  </si>
  <si>
    <t>6791</t>
  </si>
  <si>
    <t>New Lighting in Garage</t>
  </si>
  <si>
    <t>SP Bear Proof Trash Area</t>
  </si>
  <si>
    <t>Laundry Machines &amp;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</si>
</sst>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#,##0.00;\-#,##0.00"/>
    <numFmt numFmtId="166" formatCode="&quot;$&quot;#,##0.00"/>
  </numFmts>
  <fonts count="7" x14ac:knownFonts="1">
    <font>
      <sz val="12"/>
      <color theme="1"/>
      <name val="Calibri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/>
    <xf numFmtId="49" fontId="1" fillId="0" borderId="0" xfId="0" applyNumberFormat="1" applyFon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/>
    <xf numFmtId="44" fontId="2" fillId="0" borderId="0" xfId="0" applyNumberFormat="1" applyFont="1"/>
    <xf numFmtId="44" fontId="2" fillId="0" borderId="0" xfId="0" applyNumberFormat="1" applyFont="1" applyAlignment="1">
      <alignment vertical="center"/>
    </xf>
    <xf numFmtId="2" fontId="2" fillId="0" borderId="0" xfId="0" applyNumberFormat="1" applyFont="1"/>
    <xf numFmtId="49" fontId="2" fillId="0" borderId="0" xfId="0" applyNumberFormat="1" applyFont="1" applyAlignment="1">
      <alignment horizontal="left"/>
    </xf>
    <xf numFmtId="4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vertical="center"/>
    </xf>
    <xf numFmtId="43" fontId="1" fillId="0" borderId="4" xfId="0" applyNumberFormat="1" applyFont="1" applyBorder="1" applyAlignment="1">
      <alignment vertical="center"/>
    </xf>
    <xf numFmtId="43" fontId="2" fillId="0" borderId="2" xfId="0" applyNumberFormat="1" applyFont="1" applyBorder="1"/>
    <xf numFmtId="0" fontId="5" fillId="0" borderId="0" xfId="0" applyFont="1"/>
    <xf numFmtId="43" fontId="1" fillId="0" borderId="0" xfId="0" applyNumberFormat="1" applyFont="1"/>
    <xf numFmtId="43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3" fontId="2" fillId="0" borderId="0" xfId="0" applyNumberFormat="1" applyFont="1"/>
    <xf numFmtId="43" fontId="6" fillId="0" borderId="0" xfId="0" applyNumberFormat="1" applyFont="1" applyAlignment="1">
      <alignment vertical="center"/>
    </xf>
    <xf numFmtId="166" fontId="2" fillId="0" borderId="0" xfId="0" applyNumberFormat="1" applyFont="1"/>
    <xf numFmtId="166" fontId="1" fillId="0" borderId="0" xfId="0" applyNumberFormat="1" applyFont="1"/>
    <xf numFmtId="44" fontId="5" fillId="0" borderId="0" xfId="0" applyNumberFormat="1" applyFont="1"/>
    <xf numFmtId="43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/>
    <xf numFmtId="43" fontId="1" fillId="0" borderId="2" xfId="0" applyNumberFormat="1" applyFont="1" applyBorder="1"/>
    <xf numFmtId="43" fontId="2" fillId="0" borderId="3" xfId="0" applyNumberFormat="1" applyFont="1" applyBorder="1" applyAlignment="1">
      <alignment vertical="center"/>
    </xf>
    <xf numFmtId="4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2"/>
  <sheetViews>
    <sheetView tabSelected="1" topLeftCell="C12" workbookViewId="0">
      <selection activeCell="K24" sqref="K24"/>
    </sheetView>
  </sheetViews>
  <sheetFormatPr defaultColWidth="11.25" defaultRowHeight="15" customHeight="1" outlineLevelRow="2" x14ac:dyDescent="0.55000000000000004"/>
  <cols>
    <col min="1" max="4" width="3.59765625" style="23" customWidth="1"/>
    <col min="5" max="5" width="5.5" style="23" customWidth="1"/>
    <col min="6" max="6" width="26.09765625" style="23" customWidth="1"/>
    <col min="7" max="7" width="12.09765625" style="23" customWidth="1"/>
    <col min="8" max="8" width="1.25" style="23" customWidth="1"/>
    <col min="9" max="9" width="11" style="23" customWidth="1"/>
    <col min="10" max="10" width="2.09765625" style="23" customWidth="1"/>
    <col min="11" max="11" width="11" style="23" customWidth="1"/>
    <col min="12" max="12" width="11.25" style="23" customWidth="1"/>
    <col min="13" max="26" width="8" style="23" customWidth="1"/>
    <col min="27" max="16384" width="11.25" style="23"/>
  </cols>
  <sheetData>
    <row r="1" spans="1:26" ht="19" customHeight="1" x14ac:dyDescent="0.55000000000000004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9" customHeight="1" x14ac:dyDescent="0.55000000000000004">
      <c r="A2" s="24" t="s">
        <v>81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9" customHeight="1" x14ac:dyDescent="0.55000000000000004">
      <c r="A3" s="25">
        <v>44551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3.25" customHeight="1" x14ac:dyDescent="0.55000000000000004">
      <c r="A4" s="1"/>
      <c r="B4" s="1"/>
      <c r="C4" s="1"/>
      <c r="D4" s="1"/>
      <c r="E4" s="1"/>
      <c r="F4" s="2"/>
      <c r="G4" s="3" t="s">
        <v>1</v>
      </c>
      <c r="H4" s="3"/>
      <c r="I4" s="3" t="s">
        <v>82</v>
      </c>
      <c r="J4" s="3"/>
      <c r="K4" s="3" t="s">
        <v>2</v>
      </c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55000000000000004">
      <c r="A5" s="1"/>
      <c r="B5" s="1"/>
      <c r="C5" s="1"/>
      <c r="D5" s="1"/>
      <c r="E5" s="1"/>
      <c r="F5" s="1"/>
      <c r="G5" s="3">
        <v>2022</v>
      </c>
      <c r="H5" s="1"/>
      <c r="I5" s="3">
        <v>2022</v>
      </c>
      <c r="J5" s="1"/>
      <c r="K5" s="3">
        <v>2023</v>
      </c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55000000000000004">
      <c r="A6" s="4" t="s">
        <v>3</v>
      </c>
      <c r="B6" s="4"/>
      <c r="C6" s="4"/>
      <c r="D6" s="4"/>
      <c r="E6" s="4"/>
      <c r="F6" s="4"/>
      <c r="G6" s="2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55000000000000004">
      <c r="A7" s="4"/>
      <c r="B7" s="4"/>
      <c r="C7" s="4" t="s">
        <v>4</v>
      </c>
      <c r="D7" s="4"/>
      <c r="E7" s="4"/>
      <c r="F7" s="4"/>
      <c r="G7" s="5"/>
      <c r="H7" s="22"/>
      <c r="I7" s="6"/>
      <c r="J7" s="22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" customHeight="1" x14ac:dyDescent="0.55000000000000004">
      <c r="A8" s="4"/>
      <c r="B8" s="4"/>
      <c r="C8" s="4"/>
      <c r="D8" s="4" t="s">
        <v>5</v>
      </c>
      <c r="E8" s="4"/>
      <c r="F8" s="4"/>
      <c r="G8" s="7"/>
      <c r="H8" s="22"/>
      <c r="I8" s="7"/>
      <c r="J8" s="22"/>
      <c r="K8" s="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outlineLevel="1" x14ac:dyDescent="0.55000000000000004">
      <c r="A9" s="4"/>
      <c r="B9" s="4"/>
      <c r="C9" s="4"/>
      <c r="D9" s="4"/>
      <c r="E9" s="4" t="s">
        <v>109</v>
      </c>
      <c r="F9" s="4" t="s">
        <v>110</v>
      </c>
      <c r="G9" s="7">
        <v>106808.25</v>
      </c>
      <c r="H9" s="22"/>
      <c r="I9" s="7">
        <v>106000.44</v>
      </c>
      <c r="J9" s="22"/>
      <c r="K9" s="7">
        <v>118173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outlineLevel="1" x14ac:dyDescent="0.55000000000000004">
      <c r="A10" s="4"/>
      <c r="B10" s="4"/>
      <c r="C10" s="4"/>
      <c r="D10" s="4"/>
      <c r="E10" s="4" t="s">
        <v>111</v>
      </c>
      <c r="F10" s="4" t="s">
        <v>112</v>
      </c>
      <c r="G10" s="7">
        <v>1100</v>
      </c>
      <c r="H10" s="22"/>
      <c r="I10" s="7">
        <v>1200</v>
      </c>
      <c r="J10" s="22"/>
      <c r="K10" s="7">
        <v>2400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 outlineLevel="1" x14ac:dyDescent="0.55000000000000004">
      <c r="A11" s="4"/>
      <c r="B11" s="4"/>
      <c r="C11" s="4"/>
      <c r="D11" s="4"/>
      <c r="E11" s="4" t="s">
        <v>6</v>
      </c>
      <c r="F11" s="4" t="s">
        <v>7</v>
      </c>
      <c r="G11" s="7">
        <v>1200</v>
      </c>
      <c r="H11" s="22"/>
      <c r="I11" s="7">
        <v>1200</v>
      </c>
      <c r="J11" s="22"/>
      <c r="K11" s="7">
        <v>2400</v>
      </c>
      <c r="L11" s="8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 outlineLevel="1" x14ac:dyDescent="0.55000000000000004">
      <c r="A12" s="4"/>
      <c r="B12" s="4"/>
      <c r="C12" s="4"/>
      <c r="D12" s="4"/>
      <c r="E12" s="4" t="s">
        <v>113</v>
      </c>
      <c r="F12" s="4" t="s">
        <v>114</v>
      </c>
      <c r="G12" s="7">
        <v>200</v>
      </c>
      <c r="H12" s="22"/>
      <c r="I12" s="7">
        <v>0</v>
      </c>
      <c r="J12" s="22"/>
      <c r="K12" s="7">
        <v>0</v>
      </c>
      <c r="L12" s="8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outlineLevel="1" x14ac:dyDescent="0.55000000000000004">
      <c r="A13" s="4"/>
      <c r="B13" s="4"/>
      <c r="C13" s="4"/>
      <c r="D13" s="4"/>
      <c r="E13" s="4" t="s">
        <v>115</v>
      </c>
      <c r="F13" s="4" t="s">
        <v>116</v>
      </c>
      <c r="G13" s="7">
        <v>2.98</v>
      </c>
      <c r="H13" s="22"/>
      <c r="I13" s="7">
        <v>0</v>
      </c>
      <c r="J13" s="22"/>
      <c r="K13" s="7"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customHeight="1" outlineLevel="1" x14ac:dyDescent="0.55000000000000004">
      <c r="A14" s="4"/>
      <c r="B14" s="4"/>
      <c r="C14" s="4"/>
      <c r="D14" s="4"/>
      <c r="E14" s="4" t="s">
        <v>117</v>
      </c>
      <c r="F14" s="4" t="s">
        <v>118</v>
      </c>
      <c r="G14" s="7">
        <v>250</v>
      </c>
      <c r="H14" s="22"/>
      <c r="I14" s="7"/>
      <c r="J14" s="22"/>
      <c r="K14" s="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customHeight="1" outlineLevel="1" x14ac:dyDescent="0.55000000000000004">
      <c r="A15" s="4"/>
      <c r="B15" s="4"/>
      <c r="C15" s="4"/>
      <c r="D15" s="4"/>
      <c r="E15" s="4" t="s">
        <v>8</v>
      </c>
      <c r="F15" s="4" t="s">
        <v>9</v>
      </c>
      <c r="G15" s="7">
        <v>250</v>
      </c>
      <c r="H15" s="22"/>
      <c r="I15" s="7"/>
      <c r="J15" s="22"/>
      <c r="K15" s="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 outlineLevel="1" x14ac:dyDescent="0.55000000000000004">
      <c r="A16" s="4"/>
      <c r="B16" s="4"/>
      <c r="C16" s="9"/>
      <c r="D16" s="4"/>
      <c r="E16" s="4" t="s">
        <v>119</v>
      </c>
      <c r="F16" s="4" t="s">
        <v>120</v>
      </c>
      <c r="G16" s="7">
        <v>3005.04</v>
      </c>
      <c r="H16" s="22"/>
      <c r="I16" s="7">
        <v>3000</v>
      </c>
      <c r="J16" s="22"/>
      <c r="K16" s="7">
        <v>8000</v>
      </c>
      <c r="L16" s="8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customHeight="1" outlineLevel="1" thickBot="1" x14ac:dyDescent="0.6">
      <c r="A17" s="4"/>
      <c r="B17" s="4"/>
      <c r="C17" s="9"/>
      <c r="D17" s="4"/>
      <c r="E17" s="4" t="s">
        <v>124</v>
      </c>
      <c r="F17" s="4" t="s">
        <v>125</v>
      </c>
      <c r="G17" s="28"/>
      <c r="H17" s="22"/>
      <c r="I17" s="28"/>
      <c r="J17" s="22"/>
      <c r="K17" s="28">
        <v>-10870.14</v>
      </c>
      <c r="L17" s="8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thickTop="1" thickBot="1" x14ac:dyDescent="0.6">
      <c r="A18" s="10"/>
      <c r="B18" s="10"/>
      <c r="C18" s="10"/>
      <c r="D18" s="10" t="s">
        <v>10</v>
      </c>
      <c r="E18" s="10"/>
      <c r="F18" s="10"/>
      <c r="G18" s="29">
        <f>SUM(G9:G16)</f>
        <v>112816.26999999999</v>
      </c>
      <c r="H18" s="30"/>
      <c r="I18" s="29">
        <f>SUM(I9:I16)</f>
        <v>111400.44</v>
      </c>
      <c r="J18" s="30"/>
      <c r="K18" s="29">
        <f>SUM(K9:K17)</f>
        <v>120102.86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55000000000000004">
      <c r="A19" s="11"/>
      <c r="B19" s="11"/>
      <c r="C19" s="11"/>
      <c r="D19" s="11"/>
      <c r="E19" s="11"/>
      <c r="F19" s="11"/>
      <c r="G19" s="31"/>
      <c r="I19" s="31"/>
      <c r="K19" s="3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55000000000000004">
      <c r="A20" s="12"/>
      <c r="B20" s="12"/>
      <c r="C20" s="12" t="s">
        <v>11</v>
      </c>
      <c r="D20" s="12"/>
      <c r="E20" s="12"/>
      <c r="F20" s="12"/>
      <c r="G20" s="32"/>
      <c r="H20" s="33"/>
      <c r="I20" s="32"/>
      <c r="J20" s="33"/>
      <c r="K20" s="3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s="30" customFormat="1" ht="18" customHeight="1" x14ac:dyDescent="0.5">
      <c r="A21" s="12"/>
      <c r="B21" s="12"/>
      <c r="C21" s="12"/>
      <c r="D21" s="12" t="s">
        <v>12</v>
      </c>
      <c r="E21" s="12"/>
      <c r="F21" s="12"/>
      <c r="G21" s="32"/>
      <c r="H21" s="33"/>
      <c r="I21" s="32"/>
      <c r="J21" s="33"/>
      <c r="K21" s="3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" customHeight="1" outlineLevel="2" x14ac:dyDescent="0.55000000000000004">
      <c r="A22" s="4"/>
      <c r="B22" s="4"/>
      <c r="C22" s="4"/>
      <c r="D22" s="4"/>
      <c r="E22" s="4" t="s">
        <v>13</v>
      </c>
      <c r="F22" s="4"/>
      <c r="G22" s="7">
        <v>11400</v>
      </c>
      <c r="H22" s="22"/>
      <c r="I22" s="7">
        <v>11400</v>
      </c>
      <c r="J22" s="22"/>
      <c r="K22" s="7">
        <v>12000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outlineLevel="2" x14ac:dyDescent="0.55000000000000004">
      <c r="A23" s="4"/>
      <c r="B23" s="4"/>
      <c r="C23" s="4"/>
      <c r="D23" s="4"/>
      <c r="E23" s="4" t="s">
        <v>88</v>
      </c>
      <c r="F23" s="4"/>
      <c r="G23" s="7"/>
      <c r="H23" s="22"/>
      <c r="I23" s="7">
        <v>250</v>
      </c>
      <c r="J23" s="22"/>
      <c r="K23" s="7">
        <v>230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outlineLevel="2" x14ac:dyDescent="0.55000000000000004">
      <c r="A24" s="4"/>
      <c r="B24" s="4"/>
      <c r="C24" s="4"/>
      <c r="D24" s="4"/>
      <c r="E24" s="4" t="s">
        <v>14</v>
      </c>
      <c r="F24" s="4"/>
      <c r="G24" s="7">
        <v>1650</v>
      </c>
      <c r="H24" s="22"/>
      <c r="I24" s="7">
        <v>2100</v>
      </c>
      <c r="J24" s="22"/>
      <c r="K24" s="7">
        <v>1800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customHeight="1" outlineLevel="2" x14ac:dyDescent="0.55000000000000004">
      <c r="A25" s="4"/>
      <c r="B25" s="4"/>
      <c r="C25" s="4"/>
      <c r="D25" s="4"/>
      <c r="E25" s="4" t="s">
        <v>104</v>
      </c>
      <c r="F25" s="4"/>
      <c r="G25" s="7">
        <v>480</v>
      </c>
      <c r="H25" s="22"/>
      <c r="I25" s="7">
        <v>600</v>
      </c>
      <c r="J25" s="22"/>
      <c r="K25" s="7">
        <v>2000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customHeight="1" outlineLevel="2" x14ac:dyDescent="0.55000000000000004">
      <c r="A26" s="4"/>
      <c r="B26" s="4"/>
      <c r="C26" s="4"/>
      <c r="D26" s="4"/>
      <c r="E26" s="4" t="s">
        <v>89</v>
      </c>
      <c r="F26" s="4"/>
      <c r="G26" s="7">
        <v>362</v>
      </c>
      <c r="H26" s="22"/>
      <c r="I26" s="7">
        <v>300</v>
      </c>
      <c r="J26" s="22"/>
      <c r="K26" s="7">
        <v>300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customHeight="1" outlineLevel="2" x14ac:dyDescent="0.55000000000000004">
      <c r="A27" s="4"/>
      <c r="B27" s="9"/>
      <c r="C27" s="4"/>
      <c r="D27" s="4"/>
      <c r="E27" s="4" t="s">
        <v>15</v>
      </c>
      <c r="F27" s="4"/>
      <c r="G27" s="7">
        <v>15751.07</v>
      </c>
      <c r="H27" s="22"/>
      <c r="I27" s="7">
        <v>12477</v>
      </c>
      <c r="J27" s="22"/>
      <c r="K27" s="7">
        <v>15751.07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outlineLevel="2" x14ac:dyDescent="0.55000000000000004">
      <c r="A28" s="4"/>
      <c r="B28" s="9"/>
      <c r="C28" s="4"/>
      <c r="D28" s="4"/>
      <c r="E28" s="4" t="s">
        <v>83</v>
      </c>
      <c r="F28" s="4"/>
      <c r="G28" s="7">
        <v>1288</v>
      </c>
      <c r="H28" s="22"/>
      <c r="I28" s="7">
        <v>1000</v>
      </c>
      <c r="J28" s="22"/>
      <c r="K28" s="7">
        <v>1000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outlineLevel="2" thickBot="1" x14ac:dyDescent="0.6">
      <c r="A29" s="11"/>
      <c r="B29" s="11"/>
      <c r="C29" s="11"/>
      <c r="D29" s="11"/>
      <c r="E29" s="4" t="s">
        <v>17</v>
      </c>
      <c r="F29" s="11"/>
      <c r="G29" s="28">
        <v>600</v>
      </c>
      <c r="I29" s="28">
        <v>500</v>
      </c>
      <c r="K29" s="28">
        <v>500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outlineLevel="1" thickTop="1" x14ac:dyDescent="0.55000000000000004">
      <c r="A30" s="12"/>
      <c r="B30" s="12"/>
      <c r="C30" s="12"/>
      <c r="D30" s="10" t="s">
        <v>16</v>
      </c>
      <c r="E30" s="10"/>
      <c r="F30" s="12"/>
      <c r="G30" s="34">
        <f>SUM(G22:G29)</f>
        <v>31531.07</v>
      </c>
      <c r="H30" s="33"/>
      <c r="I30" s="34">
        <f>SUM(I22:I29)</f>
        <v>28627</v>
      </c>
      <c r="J30" s="33"/>
      <c r="K30" s="34">
        <f>SUM(K22:K29)</f>
        <v>33581.07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" customHeight="1" outlineLevel="1" x14ac:dyDescent="0.55000000000000004">
      <c r="A31" s="12"/>
      <c r="B31" s="12"/>
      <c r="C31" s="12"/>
      <c r="D31" s="10"/>
      <c r="E31" s="10"/>
      <c r="F31" s="12"/>
      <c r="G31" s="34"/>
      <c r="H31" s="33"/>
      <c r="I31" s="34"/>
      <c r="J31" s="33"/>
      <c r="K31" s="34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" customHeight="1" outlineLevel="2" x14ac:dyDescent="0.55000000000000004">
      <c r="A32" s="4"/>
      <c r="B32" s="4"/>
      <c r="C32" s="4"/>
      <c r="D32" s="4" t="s">
        <v>18</v>
      </c>
      <c r="E32" s="4"/>
      <c r="F32" s="4"/>
      <c r="G32" s="7"/>
      <c r="H32" s="22"/>
      <c r="I32" s="7"/>
      <c r="J32" s="22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outlineLevel="2" x14ac:dyDescent="0.55000000000000004">
      <c r="A33" s="4"/>
      <c r="B33" s="9"/>
      <c r="C33" s="9"/>
      <c r="D33" s="4"/>
      <c r="E33" s="4" t="s">
        <v>107</v>
      </c>
      <c r="F33" s="4" t="s">
        <v>108</v>
      </c>
      <c r="G33" s="31">
        <v>5894.96</v>
      </c>
      <c r="H33" s="22"/>
      <c r="I33" s="7">
        <v>6000</v>
      </c>
      <c r="J33" s="22"/>
      <c r="K33" s="7">
        <v>6000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outlineLevel="2" x14ac:dyDescent="0.55000000000000004">
      <c r="A34" s="4"/>
      <c r="B34" s="4"/>
      <c r="C34" s="9"/>
      <c r="D34" s="4"/>
      <c r="E34" s="4" t="s">
        <v>19</v>
      </c>
      <c r="F34" s="4" t="s">
        <v>20</v>
      </c>
      <c r="G34" s="31">
        <v>9414.5</v>
      </c>
      <c r="H34" s="22"/>
      <c r="I34" s="7">
        <v>7000</v>
      </c>
      <c r="J34" s="22"/>
      <c r="K34" s="7">
        <v>7500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customHeight="1" outlineLevel="2" x14ac:dyDescent="0.55000000000000004">
      <c r="A35" s="4"/>
      <c r="B35" s="4"/>
      <c r="C35" s="4"/>
      <c r="D35" s="4"/>
      <c r="E35" s="4" t="s">
        <v>21</v>
      </c>
      <c r="F35" s="4" t="s">
        <v>22</v>
      </c>
      <c r="G35" s="31">
        <v>650</v>
      </c>
      <c r="H35" s="22"/>
      <c r="I35" s="7">
        <v>1500</v>
      </c>
      <c r="J35" s="22"/>
      <c r="K35" s="7">
        <v>1000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 outlineLevel="2" x14ac:dyDescent="0.55000000000000004">
      <c r="A36" s="4"/>
      <c r="B36" s="4"/>
      <c r="C36" s="4"/>
      <c r="D36" s="4"/>
      <c r="E36" s="4" t="s">
        <v>23</v>
      </c>
      <c r="F36" s="4" t="s">
        <v>42</v>
      </c>
      <c r="G36" s="7">
        <v>96</v>
      </c>
      <c r="H36" s="22"/>
      <c r="I36" s="7">
        <v>2000</v>
      </c>
      <c r="J36" s="22"/>
      <c r="K36" s="35">
        <v>0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customHeight="1" outlineLevel="2" x14ac:dyDescent="0.55000000000000004">
      <c r="A37" s="4"/>
      <c r="B37" s="4"/>
      <c r="C37" s="4"/>
      <c r="D37" s="4"/>
      <c r="E37" s="4" t="s">
        <v>24</v>
      </c>
      <c r="F37" s="4" t="s">
        <v>43</v>
      </c>
      <c r="G37" s="7">
        <v>597.5</v>
      </c>
      <c r="H37" s="22"/>
      <c r="I37" s="7">
        <v>600</v>
      </c>
      <c r="J37" s="22"/>
      <c r="K37" s="7">
        <v>700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outlineLevel="2" x14ac:dyDescent="0.55000000000000004">
      <c r="A38" s="4"/>
      <c r="B38" s="4"/>
      <c r="C38" s="4"/>
      <c r="D38" s="4"/>
      <c r="E38" s="4" t="s">
        <v>25</v>
      </c>
      <c r="F38" s="4" t="s">
        <v>90</v>
      </c>
      <c r="G38" s="7">
        <v>2263.6999999999998</v>
      </c>
      <c r="H38" s="22"/>
      <c r="I38" s="7">
        <v>1980</v>
      </c>
      <c r="J38" s="22"/>
      <c r="K38" s="7">
        <v>2200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outlineLevel="2" x14ac:dyDescent="0.55000000000000004">
      <c r="A39" s="4"/>
      <c r="B39" s="4"/>
      <c r="C39" s="4"/>
      <c r="D39" s="4"/>
      <c r="E39" s="4" t="s">
        <v>44</v>
      </c>
      <c r="F39" s="4" t="s">
        <v>45</v>
      </c>
      <c r="G39" s="7">
        <v>971.72</v>
      </c>
      <c r="H39" s="22"/>
      <c r="I39" s="7">
        <v>1200</v>
      </c>
      <c r="J39" s="22"/>
      <c r="K39" s="7">
        <v>1100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8" customHeight="1" outlineLevel="2" x14ac:dyDescent="0.55000000000000004">
      <c r="A40" s="4"/>
      <c r="B40" s="4"/>
      <c r="C40" s="4"/>
      <c r="D40" s="4"/>
      <c r="E40" s="4" t="s">
        <v>46</v>
      </c>
      <c r="F40" s="4" t="s">
        <v>91</v>
      </c>
      <c r="G40" s="7">
        <v>3016</v>
      </c>
      <c r="H40" s="22"/>
      <c r="I40" s="7">
        <v>4500</v>
      </c>
      <c r="J40" s="22"/>
      <c r="K40" s="7">
        <v>3500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8" customHeight="1" outlineLevel="2" x14ac:dyDescent="0.55000000000000004">
      <c r="A41" s="4"/>
      <c r="B41" s="4"/>
      <c r="C41" s="4"/>
      <c r="D41" s="9" t="s">
        <v>85</v>
      </c>
      <c r="E41" s="4" t="s">
        <v>105</v>
      </c>
      <c r="F41" s="4" t="s">
        <v>106</v>
      </c>
      <c r="G41" s="7">
        <v>2542</v>
      </c>
      <c r="H41" s="22"/>
      <c r="I41" s="7"/>
      <c r="J41" s="22"/>
      <c r="K41" s="7">
        <v>700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8" customHeight="1" outlineLevel="2" x14ac:dyDescent="0.55000000000000004">
      <c r="A42" s="4"/>
      <c r="B42" s="9"/>
      <c r="C42" s="9"/>
      <c r="D42" s="4"/>
      <c r="E42" s="4" t="s">
        <v>26</v>
      </c>
      <c r="F42" s="4" t="s">
        <v>27</v>
      </c>
      <c r="G42" s="7">
        <v>415</v>
      </c>
      <c r="H42" s="22"/>
      <c r="I42" s="7">
        <v>600</v>
      </c>
      <c r="J42" s="22"/>
      <c r="K42" s="7">
        <v>500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8" customHeight="1" outlineLevel="2" x14ac:dyDescent="0.55000000000000004">
      <c r="A43" s="4"/>
      <c r="B43" s="9"/>
      <c r="C43" s="9"/>
      <c r="D43" s="4"/>
      <c r="E43" s="4" t="s">
        <v>28</v>
      </c>
      <c r="F43" s="4" t="s">
        <v>92</v>
      </c>
      <c r="G43" s="7">
        <v>490.5</v>
      </c>
      <c r="H43" s="22"/>
      <c r="I43" s="7">
        <v>1600</v>
      </c>
      <c r="J43" s="22"/>
      <c r="K43" s="7">
        <v>500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8" customHeight="1" outlineLevel="2" x14ac:dyDescent="0.55000000000000004">
      <c r="A44" s="4"/>
      <c r="B44" s="9"/>
      <c r="C44" s="9"/>
      <c r="D44" s="4"/>
      <c r="E44" s="4" t="s">
        <v>47</v>
      </c>
      <c r="F44" s="4" t="s">
        <v>48</v>
      </c>
      <c r="G44" s="7">
        <v>2120.1799999999998</v>
      </c>
      <c r="H44" s="22"/>
      <c r="I44" s="7">
        <v>400</v>
      </c>
      <c r="J44" s="22"/>
      <c r="K44" s="7">
        <v>400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8" customHeight="1" outlineLevel="2" x14ac:dyDescent="0.55000000000000004">
      <c r="A45" s="4"/>
      <c r="B45" s="4"/>
      <c r="C45" s="9"/>
      <c r="D45" s="4"/>
      <c r="E45" s="4" t="s">
        <v>51</v>
      </c>
      <c r="F45" s="4" t="s">
        <v>86</v>
      </c>
      <c r="G45" s="7">
        <v>1196</v>
      </c>
      <c r="H45" s="22"/>
      <c r="I45" s="7">
        <v>400</v>
      </c>
      <c r="J45" s="22"/>
      <c r="K45" s="7">
        <v>1400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8" customHeight="1" outlineLevel="2" x14ac:dyDescent="0.55000000000000004">
      <c r="A46" s="4"/>
      <c r="B46" s="4"/>
      <c r="C46" s="4"/>
      <c r="D46" s="9" t="s">
        <v>85</v>
      </c>
      <c r="E46" s="4" t="s">
        <v>52</v>
      </c>
      <c r="F46" s="4" t="s">
        <v>129</v>
      </c>
      <c r="G46" s="7">
        <v>14820.38</v>
      </c>
      <c r="H46" s="22"/>
      <c r="I46" s="7">
        <v>300</v>
      </c>
      <c r="J46" s="22"/>
      <c r="K46" s="7">
        <v>300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8" customHeight="1" outlineLevel="2" x14ac:dyDescent="0.55000000000000004">
      <c r="A47" s="4"/>
      <c r="B47" s="4"/>
      <c r="C47" s="4"/>
      <c r="D47" s="4"/>
      <c r="E47" s="4" t="s">
        <v>53</v>
      </c>
      <c r="F47" s="4" t="s">
        <v>49</v>
      </c>
      <c r="G47" s="7"/>
      <c r="H47" s="22"/>
      <c r="I47" s="7">
        <v>500</v>
      </c>
      <c r="J47" s="22"/>
      <c r="K47" s="7">
        <v>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 outlineLevel="2" x14ac:dyDescent="0.55000000000000004">
      <c r="A48" s="4"/>
      <c r="B48" s="4"/>
      <c r="C48" s="9"/>
      <c r="D48" s="4"/>
      <c r="E48" s="4" t="s">
        <v>54</v>
      </c>
      <c r="F48" s="4" t="s">
        <v>94</v>
      </c>
      <c r="G48" s="7">
        <v>323.05</v>
      </c>
      <c r="H48" s="22"/>
      <c r="I48" s="7">
        <v>2500</v>
      </c>
      <c r="J48" s="22"/>
      <c r="K48" s="7">
        <v>350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8" customHeight="1" outlineLevel="2" x14ac:dyDescent="0.55000000000000004">
      <c r="A49" s="11"/>
      <c r="B49" s="14"/>
      <c r="C49" s="11"/>
      <c r="D49" s="4"/>
      <c r="E49" s="4" t="s">
        <v>55</v>
      </c>
      <c r="F49" s="11" t="s">
        <v>87</v>
      </c>
      <c r="G49" s="7">
        <v>3920</v>
      </c>
      <c r="I49" s="7">
        <v>3000</v>
      </c>
      <c r="K49" s="7">
        <v>5500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outlineLevel="2" x14ac:dyDescent="0.55000000000000004">
      <c r="A50" s="11"/>
      <c r="B50" s="14"/>
      <c r="C50" s="11"/>
      <c r="D50" s="9" t="s">
        <v>85</v>
      </c>
      <c r="E50" s="4" t="s">
        <v>41</v>
      </c>
      <c r="F50" s="11" t="s">
        <v>123</v>
      </c>
      <c r="G50" s="7">
        <v>5215.8</v>
      </c>
      <c r="I50" s="7"/>
      <c r="K50" s="7">
        <v>1500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outlineLevel="2" x14ac:dyDescent="0.55000000000000004">
      <c r="A51" s="4"/>
      <c r="B51" s="4"/>
      <c r="C51" s="4"/>
      <c r="D51" s="6"/>
      <c r="E51" s="4" t="s">
        <v>95</v>
      </c>
      <c r="F51" s="4" t="s">
        <v>96</v>
      </c>
      <c r="G51" s="7">
        <v>500.5</v>
      </c>
      <c r="H51" s="22"/>
      <c r="I51" s="7">
        <v>1175</v>
      </c>
      <c r="J51" s="22"/>
      <c r="K51" s="23">
        <v>550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8" customHeight="1" outlineLevel="2" x14ac:dyDescent="0.55000000000000004">
      <c r="A52" s="11"/>
      <c r="B52" s="11"/>
      <c r="C52" s="11"/>
      <c r="D52" s="4"/>
      <c r="E52" s="4" t="s">
        <v>99</v>
      </c>
      <c r="F52" s="4" t="s">
        <v>80</v>
      </c>
      <c r="G52" s="7">
        <v>844.65</v>
      </c>
      <c r="I52" s="7">
        <v>594</v>
      </c>
      <c r="K52" s="7">
        <v>900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outlineLevel="2" x14ac:dyDescent="0.55000000000000004">
      <c r="A53" s="4"/>
      <c r="B53" s="4"/>
      <c r="C53" s="4"/>
      <c r="D53" s="11"/>
      <c r="E53" s="4" t="s">
        <v>56</v>
      </c>
      <c r="F53" s="4" t="s">
        <v>50</v>
      </c>
      <c r="G53" s="7">
        <v>120</v>
      </c>
      <c r="H53" s="22"/>
      <c r="J53" s="22"/>
      <c r="K53" s="7">
        <v>120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" customHeight="1" outlineLevel="2" x14ac:dyDescent="0.55000000000000004">
      <c r="A54" s="4"/>
      <c r="B54" s="4"/>
      <c r="C54" s="4"/>
      <c r="D54" s="4"/>
      <c r="E54" s="4" t="s">
        <v>98</v>
      </c>
      <c r="F54" s="4" t="s">
        <v>79</v>
      </c>
      <c r="G54" s="7">
        <v>300</v>
      </c>
      <c r="H54" s="22"/>
      <c r="I54" s="7">
        <v>300</v>
      </c>
      <c r="J54" s="22"/>
      <c r="K54" s="7">
        <v>300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8" customHeight="1" outlineLevel="2" x14ac:dyDescent="0.55000000000000004">
      <c r="A55" s="4"/>
      <c r="B55" s="4"/>
      <c r="C55" s="4"/>
      <c r="D55" s="4"/>
      <c r="E55" s="4" t="s">
        <v>100</v>
      </c>
      <c r="F55" s="4" t="s">
        <v>121</v>
      </c>
      <c r="G55" s="7">
        <v>717.85</v>
      </c>
      <c r="H55" s="22"/>
      <c r="I55" s="7"/>
      <c r="J55" s="22"/>
      <c r="K55" s="7">
        <v>720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" customHeight="1" outlineLevel="2" x14ac:dyDescent="0.55000000000000004">
      <c r="A56" s="4"/>
      <c r="B56" s="4"/>
      <c r="C56" s="4"/>
      <c r="D56" s="9" t="s">
        <v>85</v>
      </c>
      <c r="E56" s="4" t="s">
        <v>101</v>
      </c>
      <c r="F56" s="4" t="s">
        <v>102</v>
      </c>
      <c r="G56" s="7">
        <v>3910.33</v>
      </c>
      <c r="H56" s="22"/>
      <c r="I56" s="7"/>
      <c r="J56" s="22"/>
      <c r="K56" s="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8" customHeight="1" outlineLevel="2" x14ac:dyDescent="0.55000000000000004">
      <c r="A57" s="4"/>
      <c r="B57" s="4"/>
      <c r="C57" s="4"/>
      <c r="D57" s="14" t="s">
        <v>85</v>
      </c>
      <c r="E57" s="4" t="s">
        <v>103</v>
      </c>
      <c r="F57" s="4" t="s">
        <v>122</v>
      </c>
      <c r="G57" s="7">
        <v>480</v>
      </c>
      <c r="H57" s="22"/>
      <c r="I57" s="7"/>
      <c r="J57" s="22"/>
      <c r="K57" s="7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8" customHeight="1" outlineLevel="2" thickBot="1" x14ac:dyDescent="0.6">
      <c r="A58" s="4"/>
      <c r="B58" s="4"/>
      <c r="C58" s="4"/>
      <c r="D58" s="14"/>
      <c r="E58" s="4" t="s">
        <v>126</v>
      </c>
      <c r="F58" s="4" t="s">
        <v>128</v>
      </c>
      <c r="G58" s="28"/>
      <c r="H58" s="22"/>
      <c r="I58" s="28"/>
      <c r="J58" s="22"/>
      <c r="K58" s="28">
        <v>1500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8" customHeight="1" outlineLevel="1" thickTop="1" x14ac:dyDescent="0.55000000000000004">
      <c r="A59" s="12"/>
      <c r="B59" s="12"/>
      <c r="C59" s="12"/>
      <c r="D59" s="18" t="s">
        <v>29</v>
      </c>
      <c r="E59" s="18"/>
      <c r="F59" s="18"/>
      <c r="G59" s="36">
        <f>SUM(G33:H58)</f>
        <v>60820.62000000001</v>
      </c>
      <c r="H59" s="33"/>
      <c r="I59" s="36">
        <f>SUM(I33:J58)</f>
        <v>36149</v>
      </c>
      <c r="J59" s="33"/>
      <c r="K59" s="36">
        <f>SUM(K33:L58)</f>
        <v>37240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8" customHeight="1" outlineLevel="1" x14ac:dyDescent="0.55000000000000004">
      <c r="A60" s="12"/>
      <c r="B60" s="12"/>
      <c r="C60" s="12"/>
      <c r="D60" s="11"/>
      <c r="E60" s="10"/>
      <c r="F60" s="12"/>
      <c r="G60" s="37"/>
      <c r="H60" s="33"/>
      <c r="I60" s="34"/>
      <c r="J60" s="33"/>
      <c r="K60" s="3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s="30" customFormat="1" ht="18" customHeight="1" outlineLevel="1" x14ac:dyDescent="0.5">
      <c r="A61" s="12"/>
      <c r="B61" s="12"/>
      <c r="C61" s="12"/>
      <c r="D61" s="12" t="s">
        <v>30</v>
      </c>
      <c r="E61" s="12"/>
      <c r="F61" s="12"/>
      <c r="G61" s="32"/>
      <c r="H61" s="33"/>
      <c r="I61" s="32"/>
      <c r="J61" s="33"/>
      <c r="K61" s="32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8" customHeight="1" outlineLevel="2" x14ac:dyDescent="0.55000000000000004">
      <c r="A62" s="4"/>
      <c r="B62" s="4"/>
      <c r="C62" s="4"/>
      <c r="D62" s="4"/>
      <c r="E62" s="4" t="s">
        <v>62</v>
      </c>
      <c r="F62" s="4" t="s">
        <v>57</v>
      </c>
      <c r="G62" s="7">
        <v>11232.85</v>
      </c>
      <c r="H62" s="22"/>
      <c r="I62" s="7">
        <v>9000</v>
      </c>
      <c r="J62" s="22"/>
      <c r="K62" s="7">
        <v>11300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" customHeight="1" outlineLevel="2" x14ac:dyDescent="0.55000000000000004">
      <c r="A63" s="4"/>
      <c r="B63" s="4"/>
      <c r="C63" s="4"/>
      <c r="D63" s="4"/>
      <c r="E63" s="4" t="s">
        <v>63</v>
      </c>
      <c r="F63" s="4" t="s">
        <v>58</v>
      </c>
      <c r="G63" s="7">
        <v>12648.48</v>
      </c>
      <c r="H63" s="22"/>
      <c r="I63" s="7">
        <v>13200</v>
      </c>
      <c r="J63" s="22"/>
      <c r="K63" s="7">
        <v>13200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" customHeight="1" outlineLevel="2" x14ac:dyDescent="0.55000000000000004">
      <c r="A64" s="4"/>
      <c r="B64" s="4"/>
      <c r="C64" s="4"/>
      <c r="D64" s="4"/>
      <c r="E64" s="4" t="s">
        <v>64</v>
      </c>
      <c r="F64" s="4" t="s">
        <v>59</v>
      </c>
      <c r="G64" s="7">
        <v>7427.64</v>
      </c>
      <c r="H64" s="22"/>
      <c r="I64" s="7">
        <v>7268.64</v>
      </c>
      <c r="J64" s="22"/>
      <c r="K64" s="7">
        <v>7550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" customHeight="1" outlineLevel="2" x14ac:dyDescent="0.55000000000000004">
      <c r="A65" s="4"/>
      <c r="B65" s="4"/>
      <c r="C65" s="4"/>
      <c r="D65" s="4"/>
      <c r="E65" s="4" t="s">
        <v>65</v>
      </c>
      <c r="F65" s="4" t="s">
        <v>60</v>
      </c>
      <c r="G65" s="7">
        <v>4682.62</v>
      </c>
      <c r="H65" s="22"/>
      <c r="I65" s="7">
        <v>2172</v>
      </c>
      <c r="J65" s="22"/>
      <c r="K65" s="7">
        <v>3800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" customHeight="1" outlineLevel="2" x14ac:dyDescent="0.55000000000000004">
      <c r="A66" s="4"/>
      <c r="B66" s="4"/>
      <c r="C66" s="4"/>
      <c r="D66" s="4"/>
      <c r="E66" s="4" t="s">
        <v>66</v>
      </c>
      <c r="F66" s="4" t="s">
        <v>84</v>
      </c>
      <c r="G66" s="7">
        <v>1139.32</v>
      </c>
      <c r="H66" s="22"/>
      <c r="I66" s="7">
        <v>1034</v>
      </c>
      <c r="J66" s="22"/>
      <c r="K66" s="35">
        <v>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" customHeight="1" outlineLevel="2" x14ac:dyDescent="0.55000000000000004">
      <c r="A67" s="4"/>
      <c r="B67" s="4"/>
      <c r="C67" s="4"/>
      <c r="D67" s="4"/>
      <c r="E67" s="4" t="s">
        <v>67</v>
      </c>
      <c r="F67" s="4" t="s">
        <v>61</v>
      </c>
      <c r="G67" s="7">
        <v>4428.01</v>
      </c>
      <c r="H67" s="22"/>
      <c r="I67" s="7">
        <v>4321</v>
      </c>
      <c r="J67" s="22"/>
      <c r="K67" s="7">
        <v>4775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" customHeight="1" outlineLevel="2" x14ac:dyDescent="0.55000000000000004">
      <c r="A68" s="4"/>
      <c r="B68" s="4"/>
      <c r="C68" s="4"/>
      <c r="D68" s="4"/>
      <c r="E68" s="4" t="s">
        <v>75</v>
      </c>
      <c r="F68" s="4" t="s">
        <v>76</v>
      </c>
      <c r="G68" s="7">
        <v>360</v>
      </c>
      <c r="H68" s="22"/>
      <c r="I68" s="7">
        <v>360</v>
      </c>
      <c r="J68" s="22"/>
      <c r="K68" s="7">
        <v>360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" customHeight="1" outlineLevel="2" x14ac:dyDescent="0.55000000000000004">
      <c r="A69" s="4"/>
      <c r="B69" s="4"/>
      <c r="C69" s="4"/>
      <c r="D69" s="4"/>
      <c r="E69" s="4" t="s">
        <v>77</v>
      </c>
      <c r="F69" s="4" t="s">
        <v>78</v>
      </c>
      <c r="G69" s="7">
        <v>3120</v>
      </c>
      <c r="H69" s="22"/>
      <c r="I69" s="7">
        <v>3120</v>
      </c>
      <c r="J69" s="22"/>
      <c r="K69" s="7">
        <v>3120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" customHeight="1" outlineLevel="2" x14ac:dyDescent="0.55000000000000004">
      <c r="A70" s="4"/>
      <c r="B70" s="4"/>
      <c r="C70" s="4"/>
      <c r="D70" s="4"/>
      <c r="E70" s="4" t="s">
        <v>68</v>
      </c>
      <c r="F70" s="4" t="s">
        <v>97</v>
      </c>
      <c r="G70" s="7">
        <v>4667.1899999999996</v>
      </c>
      <c r="H70" s="22"/>
      <c r="I70" s="7">
        <v>4858.2</v>
      </c>
      <c r="J70" s="22"/>
      <c r="K70" s="7">
        <v>4581.12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 outlineLevel="2" thickBot="1" x14ac:dyDescent="0.6">
      <c r="A71" s="4"/>
      <c r="B71" s="4"/>
      <c r="C71" s="4"/>
      <c r="D71" s="4"/>
      <c r="E71" s="4" t="s">
        <v>69</v>
      </c>
      <c r="F71" s="4" t="s">
        <v>31</v>
      </c>
      <c r="G71" s="28">
        <v>585.16</v>
      </c>
      <c r="H71" s="22"/>
      <c r="I71" s="28">
        <v>650</v>
      </c>
      <c r="J71" s="22"/>
      <c r="K71" s="28">
        <v>595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8" customHeight="1" outlineLevel="1" thickTop="1" x14ac:dyDescent="0.55000000000000004">
      <c r="A72" s="15"/>
      <c r="B72" s="15"/>
      <c r="C72" s="15"/>
      <c r="D72" s="19" t="s">
        <v>32</v>
      </c>
      <c r="E72" s="19"/>
      <c r="F72" s="19"/>
      <c r="G72" s="15">
        <f>SUM(G62:G71)</f>
        <v>50291.270000000011</v>
      </c>
      <c r="H72" s="38"/>
      <c r="I72" s="38">
        <f>SUM(I62:I71)</f>
        <v>45983.839999999997</v>
      </c>
      <c r="J72" s="16"/>
      <c r="K72" s="38">
        <f>SUM(K62:K71)</f>
        <v>49281.120000000003</v>
      </c>
      <c r="L72" s="16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" customHeight="1" outlineLevel="1" x14ac:dyDescent="0.55000000000000004">
      <c r="A73" s="10"/>
      <c r="B73" s="10"/>
      <c r="C73" s="10"/>
      <c r="D73" s="10"/>
      <c r="E73" s="12"/>
      <c r="F73" s="12"/>
      <c r="G73" s="17"/>
      <c r="H73" s="30"/>
      <c r="I73" s="30"/>
      <c r="J73" s="32"/>
      <c r="K73" s="30"/>
      <c r="L73" s="3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55000000000000004">
      <c r="A74" s="10"/>
      <c r="B74" s="10" t="s">
        <v>33</v>
      </c>
      <c r="C74" s="10"/>
      <c r="D74" s="10"/>
      <c r="E74" s="10"/>
      <c r="F74" s="10"/>
      <c r="G74" s="39">
        <f>G30+G59+G72</f>
        <v>142642.96000000002</v>
      </c>
      <c r="H74" s="30"/>
      <c r="I74" s="39">
        <f>I30+I59+I72</f>
        <v>110759.84</v>
      </c>
      <c r="J74" s="30"/>
      <c r="K74" s="39">
        <f>K30+K59+K72</f>
        <v>120102.19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55000000000000004">
      <c r="A75" s="12"/>
      <c r="B75" s="12"/>
      <c r="C75" s="12"/>
      <c r="D75" s="10"/>
      <c r="E75" s="10"/>
      <c r="F75" s="12" t="s">
        <v>34</v>
      </c>
      <c r="G75" s="40">
        <f>SUM(G18-G74)</f>
        <v>-29826.690000000031</v>
      </c>
      <c r="H75" s="33"/>
      <c r="I75" s="40">
        <f>SUM(I18-I74)</f>
        <v>640.60000000000582</v>
      </c>
      <c r="J75" s="33"/>
      <c r="K75" s="40">
        <f>SUM(K18-K74)</f>
        <v>0.66999999999825377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8" customHeight="1" thickBot="1" x14ac:dyDescent="0.6">
      <c r="A76" s="4"/>
      <c r="B76" s="4"/>
      <c r="C76" s="4"/>
      <c r="D76" s="4"/>
      <c r="E76" s="4"/>
      <c r="F76" s="4"/>
      <c r="G76" s="41"/>
      <c r="H76" s="22"/>
      <c r="I76" s="41"/>
      <c r="J76" s="22"/>
      <c r="K76" s="41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8" customHeight="1" thickBot="1" x14ac:dyDescent="0.6">
      <c r="A77" s="4"/>
      <c r="B77" s="4" t="s">
        <v>35</v>
      </c>
      <c r="C77" s="4"/>
      <c r="D77" s="4"/>
      <c r="E77" s="4"/>
      <c r="F77" s="4"/>
      <c r="G77" s="41"/>
      <c r="H77" s="22"/>
      <c r="I77" s="41"/>
      <c r="J77" s="22"/>
      <c r="K77" s="41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8" customHeight="1" x14ac:dyDescent="0.55000000000000004">
      <c r="A78" s="4"/>
      <c r="B78" s="4"/>
      <c r="C78" s="4" t="s">
        <v>36</v>
      </c>
      <c r="D78" s="4"/>
      <c r="E78" s="4"/>
      <c r="F78" s="4"/>
      <c r="G78" s="7"/>
      <c r="H78" s="22"/>
      <c r="I78" s="7"/>
      <c r="J78" s="22"/>
      <c r="K78" s="7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8" customHeight="1" outlineLevel="1" x14ac:dyDescent="0.55000000000000004">
      <c r="A79" s="4"/>
      <c r="B79" s="4"/>
      <c r="C79" s="4"/>
      <c r="D79" s="4"/>
      <c r="E79" s="4" t="s">
        <v>72</v>
      </c>
      <c r="F79" s="4" t="s">
        <v>73</v>
      </c>
      <c r="G79" s="7">
        <v>20152.5</v>
      </c>
      <c r="H79" s="22"/>
      <c r="I79" s="7">
        <v>20000</v>
      </c>
      <c r="J79" s="22"/>
      <c r="K79" s="7">
        <v>25000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8" customHeight="1" x14ac:dyDescent="0.55000000000000004">
      <c r="A80" s="12"/>
      <c r="B80" s="10" t="s">
        <v>37</v>
      </c>
      <c r="C80" s="10"/>
      <c r="D80" s="10"/>
      <c r="E80" s="10"/>
      <c r="F80" s="10"/>
      <c r="G80" s="39">
        <f>SUM(G79:G79)</f>
        <v>20152.5</v>
      </c>
      <c r="H80" s="30"/>
      <c r="I80" s="39">
        <f>SUM(I79:I79)</f>
        <v>20000</v>
      </c>
      <c r="J80" s="30"/>
      <c r="K80" s="39">
        <f>SUM(K79:K79)</f>
        <v>25000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55000000000000004">
      <c r="A81" s="11"/>
      <c r="B81" s="4" t="s">
        <v>38</v>
      </c>
      <c r="C81" s="4"/>
      <c r="D81" s="11"/>
      <c r="E81" s="11"/>
      <c r="F81" s="4"/>
      <c r="G81" s="7"/>
      <c r="H81" s="22"/>
      <c r="I81" s="7"/>
      <c r="J81" s="22"/>
      <c r="K81" s="7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" customHeight="1" x14ac:dyDescent="0.55000000000000004">
      <c r="A82" s="11"/>
      <c r="B82" s="4"/>
      <c r="C82" s="4" t="s">
        <v>39</v>
      </c>
      <c r="D82" s="4"/>
      <c r="E82" s="4"/>
      <c r="F82" s="4"/>
      <c r="G82" s="31"/>
      <c r="H82" s="22"/>
      <c r="I82" s="31"/>
      <c r="J82" s="22"/>
      <c r="K82" s="3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" customHeight="1" x14ac:dyDescent="0.55000000000000004">
      <c r="A83" s="11"/>
      <c r="B83" s="4"/>
      <c r="C83" s="4"/>
      <c r="D83" s="4"/>
      <c r="E83" s="4"/>
      <c r="F83" s="4" t="s">
        <v>93</v>
      </c>
      <c r="G83" s="31">
        <v>14000</v>
      </c>
      <c r="H83" s="22"/>
      <c r="I83" s="31"/>
      <c r="J83" s="22"/>
      <c r="K83" s="3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" customHeight="1" x14ac:dyDescent="0.55000000000000004">
      <c r="A84" s="11"/>
      <c r="B84" s="4"/>
      <c r="C84" s="4"/>
      <c r="D84" s="4"/>
      <c r="E84" s="4"/>
      <c r="F84" s="4" t="s">
        <v>127</v>
      </c>
      <c r="G84" s="31">
        <v>1395</v>
      </c>
      <c r="H84" s="22"/>
      <c r="I84" s="31"/>
      <c r="J84" s="22"/>
      <c r="K84" s="3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8" customHeight="1" outlineLevel="1" x14ac:dyDescent="0.55000000000000004">
      <c r="A85" s="4"/>
      <c r="B85" s="4"/>
      <c r="C85" s="4"/>
      <c r="D85" s="4"/>
      <c r="E85" s="4" t="s">
        <v>71</v>
      </c>
      <c r="F85" s="4" t="s">
        <v>70</v>
      </c>
      <c r="G85" s="7">
        <v>15000</v>
      </c>
      <c r="H85" s="22"/>
      <c r="I85" s="7">
        <v>20000</v>
      </c>
      <c r="J85" s="22"/>
      <c r="K85" s="7">
        <v>25000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8" customHeight="1" thickBot="1" x14ac:dyDescent="0.6">
      <c r="A86" s="10"/>
      <c r="B86" s="10" t="s">
        <v>40</v>
      </c>
      <c r="C86" s="10"/>
      <c r="D86" s="10"/>
      <c r="E86" s="10"/>
      <c r="F86" s="10"/>
      <c r="G86" s="42">
        <f>SUM(G82:G85)</f>
        <v>30395</v>
      </c>
      <c r="H86" s="30"/>
      <c r="I86" s="42">
        <f>SUM(I85:I85)</f>
        <v>20000</v>
      </c>
      <c r="J86" s="32">
        <f>SUM(J85:J85)</f>
        <v>0</v>
      </c>
      <c r="K86" s="42">
        <f>SUM(K85:K85)</f>
        <v>25000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55000000000000004">
      <c r="A87" s="10" t="s">
        <v>74</v>
      </c>
      <c r="B87" s="10"/>
      <c r="C87" s="10"/>
      <c r="D87" s="10"/>
      <c r="E87" s="10"/>
      <c r="F87" s="10"/>
      <c r="G87" s="34">
        <f>+G75+G80-G86</f>
        <v>-40069.190000000031</v>
      </c>
      <c r="H87" s="2"/>
      <c r="I87" s="34">
        <f>+I75+I80-I86</f>
        <v>640.60000000000582</v>
      </c>
      <c r="J87" s="2"/>
      <c r="K87" s="34">
        <f>+K75+K80-K86</f>
        <v>0.66999999999825377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55000000000000004">
      <c r="A88" s="10"/>
      <c r="B88" s="10"/>
      <c r="C88" s="10"/>
      <c r="D88" s="10"/>
      <c r="E88" s="10"/>
      <c r="F88" s="10"/>
      <c r="G88" s="34"/>
      <c r="H88" s="2"/>
      <c r="I88" s="34"/>
      <c r="J88" s="2"/>
      <c r="K88" s="3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55000000000000004"/>
    <row r="90" spans="1:26" ht="15.75" customHeight="1" x14ac:dyDescent="0.55000000000000004">
      <c r="F90" s="43"/>
    </row>
    <row r="91" spans="1:26" ht="15.75" customHeight="1" x14ac:dyDescent="0.55000000000000004"/>
    <row r="92" spans="1:26" ht="15.75" customHeight="1" x14ac:dyDescent="0.55000000000000004"/>
    <row r="93" spans="1:26" ht="15.75" customHeight="1" x14ac:dyDescent="0.55000000000000004"/>
    <row r="94" spans="1:26" ht="15.75" customHeight="1" x14ac:dyDescent="0.55000000000000004"/>
    <row r="95" spans="1:26" ht="15.75" customHeight="1" x14ac:dyDescent="0.55000000000000004"/>
    <row r="96" spans="1:26" ht="15.75" customHeight="1" x14ac:dyDescent="0.55000000000000004"/>
    <row r="97" s="23" customFormat="1" ht="15.75" customHeight="1" x14ac:dyDescent="0.55000000000000004"/>
    <row r="98" s="23" customFormat="1" ht="15.75" customHeight="1" x14ac:dyDescent="0.55000000000000004"/>
    <row r="99" s="23" customFormat="1" ht="15.75" customHeight="1" x14ac:dyDescent="0.55000000000000004"/>
    <row r="100" s="23" customFormat="1" ht="15.75" customHeight="1" x14ac:dyDescent="0.55000000000000004"/>
    <row r="101" s="23" customFormat="1" ht="15.75" customHeight="1" x14ac:dyDescent="0.55000000000000004"/>
    <row r="102" s="23" customFormat="1" ht="15.75" customHeight="1" x14ac:dyDescent="0.55000000000000004"/>
    <row r="103" s="23" customFormat="1" ht="15.75" customHeight="1" x14ac:dyDescent="0.55000000000000004"/>
    <row r="104" s="23" customFormat="1" ht="15.75" customHeight="1" x14ac:dyDescent="0.55000000000000004"/>
    <row r="105" s="23" customFormat="1" ht="15.75" customHeight="1" x14ac:dyDescent="0.55000000000000004"/>
    <row r="106" s="23" customFormat="1" ht="15.75" customHeight="1" x14ac:dyDescent="0.55000000000000004"/>
    <row r="107" s="23" customFormat="1" ht="15.75" customHeight="1" x14ac:dyDescent="0.55000000000000004"/>
    <row r="108" s="23" customFormat="1" ht="15.75" customHeight="1" x14ac:dyDescent="0.55000000000000004"/>
    <row r="109" s="23" customFormat="1" ht="15.75" customHeight="1" x14ac:dyDescent="0.55000000000000004"/>
    <row r="110" s="23" customFormat="1" ht="15.75" customHeight="1" x14ac:dyDescent="0.55000000000000004"/>
    <row r="111" s="23" customFormat="1" ht="15.75" customHeight="1" x14ac:dyDescent="0.55000000000000004"/>
    <row r="112" s="23" customFormat="1" ht="15.75" customHeight="1" x14ac:dyDescent="0.55000000000000004"/>
    <row r="113" s="23" customFormat="1" ht="15.75" customHeight="1" x14ac:dyDescent="0.55000000000000004"/>
    <row r="114" s="23" customFormat="1" ht="15.75" customHeight="1" x14ac:dyDescent="0.55000000000000004"/>
    <row r="115" s="23" customFormat="1" ht="15.75" customHeight="1" x14ac:dyDescent="0.55000000000000004"/>
    <row r="116" s="23" customFormat="1" ht="15.75" customHeight="1" x14ac:dyDescent="0.55000000000000004"/>
    <row r="117" s="23" customFormat="1" ht="15.75" customHeight="1" x14ac:dyDescent="0.55000000000000004"/>
    <row r="118" s="23" customFormat="1" ht="15.75" customHeight="1" x14ac:dyDescent="0.55000000000000004"/>
    <row r="119" s="23" customFormat="1" ht="15.75" customHeight="1" x14ac:dyDescent="0.55000000000000004"/>
    <row r="120" s="23" customFormat="1" ht="15.75" customHeight="1" x14ac:dyDescent="0.55000000000000004"/>
    <row r="121" s="23" customFormat="1" ht="15.75" customHeight="1" x14ac:dyDescent="0.55000000000000004"/>
    <row r="122" s="23" customFormat="1" ht="15.75" customHeight="1" x14ac:dyDescent="0.55000000000000004"/>
    <row r="123" s="23" customFormat="1" ht="15.75" customHeight="1" x14ac:dyDescent="0.55000000000000004"/>
    <row r="124" s="23" customFormat="1" ht="15.75" customHeight="1" x14ac:dyDescent="0.55000000000000004"/>
    <row r="125" s="23" customFormat="1" ht="15.75" customHeight="1" x14ac:dyDescent="0.55000000000000004"/>
    <row r="126" s="23" customFormat="1" ht="15.75" customHeight="1" x14ac:dyDescent="0.55000000000000004"/>
    <row r="127" s="23" customFormat="1" ht="15.75" customHeight="1" x14ac:dyDescent="0.55000000000000004"/>
    <row r="128" s="23" customFormat="1" ht="15.75" customHeight="1" x14ac:dyDescent="0.55000000000000004"/>
    <row r="129" s="23" customFormat="1" ht="15.75" customHeight="1" x14ac:dyDescent="0.55000000000000004"/>
    <row r="130" s="23" customFormat="1" ht="15.75" customHeight="1" x14ac:dyDescent="0.55000000000000004"/>
    <row r="131" s="23" customFormat="1" ht="15.75" customHeight="1" x14ac:dyDescent="0.55000000000000004"/>
    <row r="132" s="23" customFormat="1" ht="15.75" customHeight="1" x14ac:dyDescent="0.55000000000000004"/>
    <row r="133" s="23" customFormat="1" ht="15.75" customHeight="1" x14ac:dyDescent="0.55000000000000004"/>
    <row r="134" s="23" customFormat="1" ht="15.75" customHeight="1" x14ac:dyDescent="0.55000000000000004"/>
    <row r="135" s="23" customFormat="1" ht="15.75" customHeight="1" x14ac:dyDescent="0.55000000000000004"/>
    <row r="136" s="23" customFormat="1" ht="15.75" customHeight="1" x14ac:dyDescent="0.55000000000000004"/>
    <row r="137" s="23" customFormat="1" ht="15.75" customHeight="1" x14ac:dyDescent="0.55000000000000004"/>
    <row r="138" s="23" customFormat="1" ht="15.75" customHeight="1" x14ac:dyDescent="0.55000000000000004"/>
    <row r="139" s="23" customFormat="1" ht="15.75" customHeight="1" x14ac:dyDescent="0.55000000000000004"/>
    <row r="140" s="23" customFormat="1" ht="15.75" customHeight="1" x14ac:dyDescent="0.55000000000000004"/>
    <row r="141" s="23" customFormat="1" ht="15.75" customHeight="1" x14ac:dyDescent="0.55000000000000004"/>
    <row r="142" s="23" customFormat="1" ht="15.75" customHeight="1" x14ac:dyDescent="0.55000000000000004"/>
    <row r="143" s="23" customFormat="1" ht="15.75" customHeight="1" x14ac:dyDescent="0.55000000000000004"/>
    <row r="144" s="23" customFormat="1" ht="15.75" customHeight="1" x14ac:dyDescent="0.55000000000000004"/>
    <row r="145" s="23" customFormat="1" ht="15.75" customHeight="1" x14ac:dyDescent="0.55000000000000004"/>
    <row r="146" s="23" customFormat="1" ht="15.75" customHeight="1" x14ac:dyDescent="0.55000000000000004"/>
    <row r="147" s="23" customFormat="1" ht="15.75" customHeight="1" x14ac:dyDescent="0.55000000000000004"/>
    <row r="148" s="23" customFormat="1" ht="15.75" customHeight="1" x14ac:dyDescent="0.55000000000000004"/>
    <row r="149" s="23" customFormat="1" ht="15.75" customHeight="1" x14ac:dyDescent="0.55000000000000004"/>
    <row r="150" s="23" customFormat="1" ht="15.75" customHeight="1" x14ac:dyDescent="0.55000000000000004"/>
    <row r="151" s="23" customFormat="1" ht="15.75" customHeight="1" x14ac:dyDescent="0.55000000000000004"/>
    <row r="152" s="23" customFormat="1" ht="15.75" customHeight="1" x14ac:dyDescent="0.55000000000000004"/>
    <row r="153" s="23" customFormat="1" ht="15.75" customHeight="1" x14ac:dyDescent="0.55000000000000004"/>
    <row r="154" s="23" customFormat="1" ht="15.75" customHeight="1" x14ac:dyDescent="0.55000000000000004"/>
    <row r="155" s="23" customFormat="1" ht="15.75" customHeight="1" x14ac:dyDescent="0.55000000000000004"/>
    <row r="156" s="23" customFormat="1" ht="15.75" customHeight="1" x14ac:dyDescent="0.55000000000000004"/>
    <row r="157" s="23" customFormat="1" ht="15.75" customHeight="1" x14ac:dyDescent="0.55000000000000004"/>
    <row r="158" s="23" customFormat="1" ht="15.75" customHeight="1" x14ac:dyDescent="0.55000000000000004"/>
    <row r="159" s="23" customFormat="1" ht="15.75" customHeight="1" x14ac:dyDescent="0.55000000000000004"/>
    <row r="160" s="23" customFormat="1" ht="15.75" customHeight="1" x14ac:dyDescent="0.55000000000000004"/>
    <row r="161" s="23" customFormat="1" ht="15.75" customHeight="1" x14ac:dyDescent="0.55000000000000004"/>
    <row r="162" s="23" customFormat="1" ht="15.75" customHeight="1" x14ac:dyDescent="0.55000000000000004"/>
    <row r="163" s="23" customFormat="1" ht="15.75" customHeight="1" x14ac:dyDescent="0.55000000000000004"/>
    <row r="164" s="23" customFormat="1" ht="15.75" customHeight="1" x14ac:dyDescent="0.55000000000000004"/>
    <row r="165" s="23" customFormat="1" ht="15.75" customHeight="1" x14ac:dyDescent="0.55000000000000004"/>
    <row r="166" s="23" customFormat="1" ht="15.75" customHeight="1" x14ac:dyDescent="0.55000000000000004"/>
    <row r="167" s="23" customFormat="1" ht="15.75" customHeight="1" x14ac:dyDescent="0.55000000000000004"/>
    <row r="168" s="23" customFormat="1" ht="15.75" customHeight="1" x14ac:dyDescent="0.55000000000000004"/>
    <row r="169" s="23" customFormat="1" ht="15.75" customHeight="1" x14ac:dyDescent="0.55000000000000004"/>
    <row r="170" s="23" customFormat="1" ht="15.75" customHeight="1" x14ac:dyDescent="0.55000000000000004"/>
    <row r="171" s="23" customFormat="1" ht="15.75" customHeight="1" x14ac:dyDescent="0.55000000000000004"/>
    <row r="172" s="23" customFormat="1" ht="15.75" customHeight="1" x14ac:dyDescent="0.55000000000000004"/>
    <row r="173" s="23" customFormat="1" ht="15.75" customHeight="1" x14ac:dyDescent="0.55000000000000004"/>
    <row r="174" s="23" customFormat="1" ht="15.75" customHeight="1" x14ac:dyDescent="0.55000000000000004"/>
    <row r="175" s="23" customFormat="1" ht="15.75" customHeight="1" x14ac:dyDescent="0.55000000000000004"/>
    <row r="176" s="23" customFormat="1" ht="15.75" customHeight="1" x14ac:dyDescent="0.55000000000000004"/>
    <row r="177" s="23" customFormat="1" ht="15.75" customHeight="1" x14ac:dyDescent="0.55000000000000004"/>
    <row r="178" s="23" customFormat="1" ht="15.75" customHeight="1" x14ac:dyDescent="0.55000000000000004"/>
    <row r="179" s="23" customFormat="1" ht="15.75" customHeight="1" x14ac:dyDescent="0.55000000000000004"/>
    <row r="180" s="23" customFormat="1" ht="15.75" customHeight="1" x14ac:dyDescent="0.55000000000000004"/>
    <row r="181" s="23" customFormat="1" ht="15.75" customHeight="1" x14ac:dyDescent="0.55000000000000004"/>
    <row r="182" s="23" customFormat="1" ht="15.75" customHeight="1" x14ac:dyDescent="0.55000000000000004"/>
    <row r="183" s="23" customFormat="1" ht="15.75" customHeight="1" x14ac:dyDescent="0.55000000000000004"/>
    <row r="184" s="23" customFormat="1" ht="15.75" customHeight="1" x14ac:dyDescent="0.55000000000000004"/>
    <row r="185" s="23" customFormat="1" ht="15.75" customHeight="1" x14ac:dyDescent="0.55000000000000004"/>
    <row r="186" s="23" customFormat="1" ht="15.75" customHeight="1" x14ac:dyDescent="0.55000000000000004"/>
    <row r="187" s="23" customFormat="1" ht="15.75" customHeight="1" x14ac:dyDescent="0.55000000000000004"/>
    <row r="188" s="23" customFormat="1" ht="15.75" customHeight="1" x14ac:dyDescent="0.55000000000000004"/>
    <row r="189" s="23" customFormat="1" ht="15.75" customHeight="1" x14ac:dyDescent="0.55000000000000004"/>
    <row r="190" s="23" customFormat="1" ht="15.75" customHeight="1" x14ac:dyDescent="0.55000000000000004"/>
    <row r="191" s="23" customFormat="1" ht="15.75" customHeight="1" x14ac:dyDescent="0.55000000000000004"/>
    <row r="192" s="23" customFormat="1" ht="15.75" customHeight="1" x14ac:dyDescent="0.55000000000000004"/>
    <row r="193" s="23" customFormat="1" ht="15.75" customHeight="1" x14ac:dyDescent="0.55000000000000004"/>
    <row r="194" s="23" customFormat="1" ht="15.75" customHeight="1" x14ac:dyDescent="0.55000000000000004"/>
    <row r="195" s="23" customFormat="1" ht="15.75" customHeight="1" x14ac:dyDescent="0.55000000000000004"/>
    <row r="196" s="23" customFormat="1" ht="15.75" customHeight="1" x14ac:dyDescent="0.55000000000000004"/>
    <row r="197" s="23" customFormat="1" ht="15.75" customHeight="1" x14ac:dyDescent="0.55000000000000004"/>
    <row r="198" s="23" customFormat="1" ht="15.75" customHeight="1" x14ac:dyDescent="0.55000000000000004"/>
    <row r="199" s="23" customFormat="1" ht="15.75" customHeight="1" x14ac:dyDescent="0.55000000000000004"/>
    <row r="200" s="23" customFormat="1" ht="15.75" customHeight="1" x14ac:dyDescent="0.55000000000000004"/>
    <row r="201" s="23" customFormat="1" ht="15.75" customHeight="1" x14ac:dyDescent="0.55000000000000004"/>
    <row r="202" s="23" customFormat="1" ht="15.75" customHeight="1" x14ac:dyDescent="0.55000000000000004"/>
    <row r="203" s="23" customFormat="1" ht="15.75" customHeight="1" x14ac:dyDescent="0.55000000000000004"/>
    <row r="204" s="23" customFormat="1" ht="15.75" customHeight="1" x14ac:dyDescent="0.55000000000000004"/>
    <row r="205" s="23" customFormat="1" ht="15.75" customHeight="1" x14ac:dyDescent="0.55000000000000004"/>
    <row r="206" s="23" customFormat="1" ht="15.75" customHeight="1" x14ac:dyDescent="0.55000000000000004"/>
    <row r="207" s="23" customFormat="1" ht="15.75" customHeight="1" x14ac:dyDescent="0.55000000000000004"/>
    <row r="208" s="23" customFormat="1" ht="15.75" customHeight="1" x14ac:dyDescent="0.55000000000000004"/>
    <row r="209" s="23" customFormat="1" ht="15.75" customHeight="1" x14ac:dyDescent="0.55000000000000004"/>
    <row r="210" s="23" customFormat="1" ht="15.75" customHeight="1" x14ac:dyDescent="0.55000000000000004"/>
    <row r="211" s="23" customFormat="1" ht="15.75" customHeight="1" x14ac:dyDescent="0.55000000000000004"/>
    <row r="212" s="23" customFormat="1" ht="15.75" customHeight="1" x14ac:dyDescent="0.55000000000000004"/>
    <row r="213" s="23" customFormat="1" ht="15.75" customHeight="1" x14ac:dyDescent="0.55000000000000004"/>
    <row r="214" s="23" customFormat="1" ht="15.75" customHeight="1" x14ac:dyDescent="0.55000000000000004"/>
    <row r="215" s="23" customFormat="1" ht="15.75" customHeight="1" x14ac:dyDescent="0.55000000000000004"/>
    <row r="216" s="23" customFormat="1" ht="15.75" customHeight="1" x14ac:dyDescent="0.55000000000000004"/>
    <row r="217" s="23" customFormat="1" ht="15.75" customHeight="1" x14ac:dyDescent="0.55000000000000004"/>
    <row r="218" s="23" customFormat="1" ht="15.75" customHeight="1" x14ac:dyDescent="0.55000000000000004"/>
    <row r="219" s="23" customFormat="1" ht="15.75" customHeight="1" x14ac:dyDescent="0.55000000000000004"/>
    <row r="220" s="23" customFormat="1" ht="15.75" customHeight="1" x14ac:dyDescent="0.55000000000000004"/>
    <row r="221" s="23" customFormat="1" ht="15.75" customHeight="1" x14ac:dyDescent="0.55000000000000004"/>
    <row r="222" s="23" customFormat="1" ht="15.75" customHeight="1" x14ac:dyDescent="0.55000000000000004"/>
    <row r="223" s="23" customFormat="1" ht="15.75" customHeight="1" x14ac:dyDescent="0.55000000000000004"/>
    <row r="224" s="23" customFormat="1" ht="15.75" customHeight="1" x14ac:dyDescent="0.55000000000000004"/>
    <row r="225" s="23" customFormat="1" ht="15.75" customHeight="1" x14ac:dyDescent="0.55000000000000004"/>
    <row r="226" s="23" customFormat="1" ht="15.75" customHeight="1" x14ac:dyDescent="0.55000000000000004"/>
    <row r="227" s="23" customFormat="1" ht="15.75" customHeight="1" x14ac:dyDescent="0.55000000000000004"/>
    <row r="228" s="23" customFormat="1" ht="15.75" customHeight="1" x14ac:dyDescent="0.55000000000000004"/>
    <row r="229" s="23" customFormat="1" ht="15.75" customHeight="1" x14ac:dyDescent="0.55000000000000004"/>
    <row r="230" s="23" customFormat="1" ht="15.75" customHeight="1" x14ac:dyDescent="0.55000000000000004"/>
    <row r="231" s="23" customFormat="1" ht="15.75" customHeight="1" x14ac:dyDescent="0.55000000000000004"/>
    <row r="232" s="23" customFormat="1" ht="15.75" customHeight="1" x14ac:dyDescent="0.55000000000000004"/>
    <row r="233" s="23" customFormat="1" ht="15.75" customHeight="1" x14ac:dyDescent="0.55000000000000004"/>
    <row r="234" s="23" customFormat="1" ht="15.75" customHeight="1" x14ac:dyDescent="0.55000000000000004"/>
    <row r="235" s="23" customFormat="1" ht="15.75" customHeight="1" x14ac:dyDescent="0.55000000000000004"/>
    <row r="236" s="23" customFormat="1" ht="15.75" customHeight="1" x14ac:dyDescent="0.55000000000000004"/>
    <row r="237" s="23" customFormat="1" ht="15.75" customHeight="1" x14ac:dyDescent="0.55000000000000004"/>
    <row r="238" s="23" customFormat="1" ht="15.75" customHeight="1" x14ac:dyDescent="0.55000000000000004"/>
    <row r="239" s="23" customFormat="1" ht="15.75" customHeight="1" x14ac:dyDescent="0.55000000000000004"/>
    <row r="240" s="23" customFormat="1" ht="15.75" customHeight="1" x14ac:dyDescent="0.55000000000000004"/>
    <row r="241" s="23" customFormat="1" ht="15.75" customHeight="1" x14ac:dyDescent="0.55000000000000004"/>
    <row r="242" s="23" customFormat="1" ht="15.75" customHeight="1" x14ac:dyDescent="0.55000000000000004"/>
    <row r="243" s="23" customFormat="1" ht="15.75" customHeight="1" x14ac:dyDescent="0.55000000000000004"/>
    <row r="244" s="23" customFormat="1" ht="15.75" customHeight="1" x14ac:dyDescent="0.55000000000000004"/>
    <row r="245" s="23" customFormat="1" ht="15.75" customHeight="1" x14ac:dyDescent="0.55000000000000004"/>
    <row r="246" s="23" customFormat="1" ht="15.75" customHeight="1" x14ac:dyDescent="0.55000000000000004"/>
    <row r="247" s="23" customFormat="1" ht="15.75" customHeight="1" x14ac:dyDescent="0.55000000000000004"/>
    <row r="248" s="23" customFormat="1" ht="15.75" customHeight="1" x14ac:dyDescent="0.55000000000000004"/>
    <row r="249" s="23" customFormat="1" ht="15.75" customHeight="1" x14ac:dyDescent="0.55000000000000004"/>
    <row r="250" s="23" customFormat="1" ht="15.75" customHeight="1" x14ac:dyDescent="0.55000000000000004"/>
    <row r="251" s="23" customFormat="1" ht="15.75" customHeight="1" x14ac:dyDescent="0.55000000000000004"/>
    <row r="252" s="23" customFormat="1" ht="15.75" customHeight="1" x14ac:dyDescent="0.55000000000000004"/>
    <row r="253" s="23" customFormat="1" ht="15.75" customHeight="1" x14ac:dyDescent="0.55000000000000004"/>
    <row r="254" s="23" customFormat="1" ht="15.75" customHeight="1" x14ac:dyDescent="0.55000000000000004"/>
    <row r="255" s="23" customFormat="1" ht="15.75" customHeight="1" x14ac:dyDescent="0.55000000000000004"/>
    <row r="256" s="23" customFormat="1" ht="15.75" customHeight="1" x14ac:dyDescent="0.55000000000000004"/>
    <row r="257" s="23" customFormat="1" ht="15.75" customHeight="1" x14ac:dyDescent="0.55000000000000004"/>
    <row r="258" s="23" customFormat="1" ht="15.75" customHeight="1" x14ac:dyDescent="0.55000000000000004"/>
    <row r="259" s="23" customFormat="1" ht="15.75" customHeight="1" x14ac:dyDescent="0.55000000000000004"/>
    <row r="260" s="23" customFormat="1" ht="15.75" customHeight="1" x14ac:dyDescent="0.55000000000000004"/>
    <row r="261" s="23" customFormat="1" ht="15.75" customHeight="1" x14ac:dyDescent="0.55000000000000004"/>
    <row r="262" s="23" customFormat="1" ht="15.75" customHeight="1" x14ac:dyDescent="0.55000000000000004"/>
    <row r="263" s="23" customFormat="1" ht="15.75" customHeight="1" x14ac:dyDescent="0.55000000000000004"/>
    <row r="264" s="23" customFormat="1" ht="15.75" customHeight="1" x14ac:dyDescent="0.55000000000000004"/>
    <row r="265" s="23" customFormat="1" ht="15.75" customHeight="1" x14ac:dyDescent="0.55000000000000004"/>
    <row r="266" s="23" customFormat="1" ht="15.75" customHeight="1" x14ac:dyDescent="0.55000000000000004"/>
    <row r="267" s="23" customFormat="1" ht="15.75" customHeight="1" x14ac:dyDescent="0.55000000000000004"/>
    <row r="268" s="23" customFormat="1" ht="15.75" customHeight="1" x14ac:dyDescent="0.55000000000000004"/>
    <row r="269" s="23" customFormat="1" ht="15.75" customHeight="1" x14ac:dyDescent="0.55000000000000004"/>
    <row r="270" s="23" customFormat="1" ht="15.75" customHeight="1" x14ac:dyDescent="0.55000000000000004"/>
    <row r="271" s="23" customFormat="1" ht="15.75" customHeight="1" x14ac:dyDescent="0.55000000000000004"/>
    <row r="272" s="23" customFormat="1" ht="15.75" customHeight="1" x14ac:dyDescent="0.55000000000000004"/>
    <row r="273" s="23" customFormat="1" ht="15.75" customHeight="1" x14ac:dyDescent="0.55000000000000004"/>
    <row r="274" s="23" customFormat="1" ht="15.75" customHeight="1" x14ac:dyDescent="0.55000000000000004"/>
    <row r="275" s="23" customFormat="1" ht="15.75" customHeight="1" x14ac:dyDescent="0.55000000000000004"/>
    <row r="276" s="23" customFormat="1" ht="15.75" customHeight="1" x14ac:dyDescent="0.55000000000000004"/>
    <row r="277" s="23" customFormat="1" ht="15.75" customHeight="1" x14ac:dyDescent="0.55000000000000004"/>
    <row r="278" s="23" customFormat="1" ht="15.75" customHeight="1" x14ac:dyDescent="0.55000000000000004"/>
    <row r="279" s="23" customFormat="1" ht="15.75" customHeight="1" x14ac:dyDescent="0.55000000000000004"/>
    <row r="280" s="23" customFormat="1" ht="15.75" customHeight="1" x14ac:dyDescent="0.55000000000000004"/>
    <row r="281" s="23" customFormat="1" ht="15.75" customHeight="1" x14ac:dyDescent="0.55000000000000004"/>
    <row r="282" s="23" customFormat="1" ht="15.75" customHeight="1" x14ac:dyDescent="0.55000000000000004"/>
    <row r="283" s="23" customFormat="1" ht="15.75" customHeight="1" x14ac:dyDescent="0.55000000000000004"/>
    <row r="284" s="23" customFormat="1" ht="15.75" customHeight="1" x14ac:dyDescent="0.55000000000000004"/>
    <row r="285" s="23" customFormat="1" ht="15.75" customHeight="1" x14ac:dyDescent="0.55000000000000004"/>
    <row r="286" s="23" customFormat="1" ht="15.75" customHeight="1" x14ac:dyDescent="0.55000000000000004"/>
    <row r="287" s="23" customFormat="1" ht="15.75" customHeight="1" x14ac:dyDescent="0.55000000000000004"/>
    <row r="288" s="23" customFormat="1" ht="15.75" customHeight="1" x14ac:dyDescent="0.55000000000000004"/>
    <row r="289" s="23" customFormat="1" ht="15.75" customHeight="1" x14ac:dyDescent="0.55000000000000004"/>
    <row r="290" s="23" customFormat="1" ht="15.75" customHeight="1" x14ac:dyDescent="0.55000000000000004"/>
    <row r="291" s="23" customFormat="1" ht="15.75" customHeight="1" x14ac:dyDescent="0.55000000000000004"/>
    <row r="292" s="23" customFormat="1" ht="15.75" customHeight="1" x14ac:dyDescent="0.55000000000000004"/>
    <row r="293" s="23" customFormat="1" ht="15.75" customHeight="1" x14ac:dyDescent="0.55000000000000004"/>
    <row r="294" s="23" customFormat="1" ht="15.75" customHeight="1" x14ac:dyDescent="0.55000000000000004"/>
    <row r="295" s="23" customFormat="1" ht="15.75" customHeight="1" x14ac:dyDescent="0.55000000000000004"/>
    <row r="296" s="23" customFormat="1" ht="15.75" customHeight="1" x14ac:dyDescent="0.55000000000000004"/>
    <row r="297" s="23" customFormat="1" ht="15.75" customHeight="1" x14ac:dyDescent="0.55000000000000004"/>
    <row r="298" s="23" customFormat="1" ht="15.75" customHeight="1" x14ac:dyDescent="0.55000000000000004"/>
    <row r="299" s="23" customFormat="1" ht="15.75" customHeight="1" x14ac:dyDescent="0.55000000000000004"/>
    <row r="300" s="23" customFormat="1" ht="15.75" customHeight="1" x14ac:dyDescent="0.55000000000000004"/>
    <row r="301" s="23" customFormat="1" ht="15.75" customHeight="1" x14ac:dyDescent="0.55000000000000004"/>
    <row r="302" s="23" customFormat="1" ht="15.75" customHeight="1" x14ac:dyDescent="0.55000000000000004"/>
    <row r="303" s="23" customFormat="1" ht="15.75" customHeight="1" x14ac:dyDescent="0.55000000000000004"/>
    <row r="304" s="23" customFormat="1" ht="15.75" customHeight="1" x14ac:dyDescent="0.55000000000000004"/>
    <row r="305" s="23" customFormat="1" ht="15.75" customHeight="1" x14ac:dyDescent="0.55000000000000004"/>
    <row r="306" s="23" customFormat="1" ht="15.75" customHeight="1" x14ac:dyDescent="0.55000000000000004"/>
    <row r="307" s="23" customFormat="1" ht="15.75" customHeight="1" x14ac:dyDescent="0.55000000000000004"/>
    <row r="308" s="23" customFormat="1" ht="15.75" customHeight="1" x14ac:dyDescent="0.55000000000000004"/>
    <row r="309" s="23" customFormat="1" ht="15.75" customHeight="1" x14ac:dyDescent="0.55000000000000004"/>
    <row r="310" s="23" customFormat="1" ht="15.75" customHeight="1" x14ac:dyDescent="0.55000000000000004"/>
    <row r="311" s="23" customFormat="1" ht="15.75" customHeight="1" x14ac:dyDescent="0.55000000000000004"/>
    <row r="312" s="23" customFormat="1" ht="15.75" customHeight="1" x14ac:dyDescent="0.55000000000000004"/>
    <row r="313" s="23" customFormat="1" ht="15.75" customHeight="1" x14ac:dyDescent="0.55000000000000004"/>
    <row r="314" s="23" customFormat="1" ht="15.75" customHeight="1" x14ac:dyDescent="0.55000000000000004"/>
    <row r="315" s="23" customFormat="1" ht="15.75" customHeight="1" x14ac:dyDescent="0.55000000000000004"/>
    <row r="316" s="23" customFormat="1" ht="15.75" customHeight="1" x14ac:dyDescent="0.55000000000000004"/>
    <row r="317" s="23" customFormat="1" ht="15.75" customHeight="1" x14ac:dyDescent="0.55000000000000004"/>
    <row r="318" s="23" customFormat="1" ht="15.75" customHeight="1" x14ac:dyDescent="0.55000000000000004"/>
    <row r="319" s="23" customFormat="1" ht="15.75" customHeight="1" x14ac:dyDescent="0.55000000000000004"/>
    <row r="320" s="23" customFormat="1" ht="15.75" customHeight="1" x14ac:dyDescent="0.55000000000000004"/>
    <row r="321" s="23" customFormat="1" ht="15.75" customHeight="1" x14ac:dyDescent="0.55000000000000004"/>
    <row r="322" s="23" customFormat="1" ht="15.75" customHeight="1" x14ac:dyDescent="0.55000000000000004"/>
    <row r="323" s="23" customFormat="1" ht="15.75" customHeight="1" x14ac:dyDescent="0.55000000000000004"/>
    <row r="324" s="23" customFormat="1" ht="15.75" customHeight="1" x14ac:dyDescent="0.55000000000000004"/>
    <row r="325" s="23" customFormat="1" ht="15.75" customHeight="1" x14ac:dyDescent="0.55000000000000004"/>
    <row r="326" s="23" customFormat="1" ht="15.75" customHeight="1" x14ac:dyDescent="0.55000000000000004"/>
    <row r="327" s="23" customFormat="1" ht="15.75" customHeight="1" x14ac:dyDescent="0.55000000000000004"/>
    <row r="328" s="23" customFormat="1" ht="15.75" customHeight="1" x14ac:dyDescent="0.55000000000000004"/>
    <row r="329" s="23" customFormat="1" ht="15.75" customHeight="1" x14ac:dyDescent="0.55000000000000004"/>
    <row r="330" s="23" customFormat="1" ht="15.75" customHeight="1" x14ac:dyDescent="0.55000000000000004"/>
    <row r="331" s="23" customFormat="1" ht="15.75" customHeight="1" x14ac:dyDescent="0.55000000000000004"/>
    <row r="332" s="23" customFormat="1" ht="15.75" customHeight="1" x14ac:dyDescent="0.55000000000000004"/>
    <row r="333" s="23" customFormat="1" ht="15.75" customHeight="1" x14ac:dyDescent="0.55000000000000004"/>
    <row r="334" s="23" customFormat="1" ht="15.75" customHeight="1" x14ac:dyDescent="0.55000000000000004"/>
    <row r="335" s="23" customFormat="1" ht="15.75" customHeight="1" x14ac:dyDescent="0.55000000000000004"/>
    <row r="336" s="23" customFormat="1" ht="15.75" customHeight="1" x14ac:dyDescent="0.55000000000000004"/>
    <row r="337" s="23" customFormat="1" ht="15.75" customHeight="1" x14ac:dyDescent="0.55000000000000004"/>
    <row r="338" s="23" customFormat="1" ht="15.75" customHeight="1" x14ac:dyDescent="0.55000000000000004"/>
    <row r="339" s="23" customFormat="1" ht="15.75" customHeight="1" x14ac:dyDescent="0.55000000000000004"/>
    <row r="340" s="23" customFormat="1" ht="15.75" customHeight="1" x14ac:dyDescent="0.55000000000000004"/>
    <row r="341" s="23" customFormat="1" ht="15.75" customHeight="1" x14ac:dyDescent="0.55000000000000004"/>
    <row r="342" s="23" customFormat="1" ht="15.75" customHeight="1" x14ac:dyDescent="0.55000000000000004"/>
    <row r="343" s="23" customFormat="1" ht="15.75" customHeight="1" x14ac:dyDescent="0.55000000000000004"/>
    <row r="344" s="23" customFormat="1" ht="15.75" customHeight="1" x14ac:dyDescent="0.55000000000000004"/>
    <row r="345" s="23" customFormat="1" ht="15.75" customHeight="1" x14ac:dyDescent="0.55000000000000004"/>
    <row r="346" s="23" customFormat="1" ht="15.75" customHeight="1" x14ac:dyDescent="0.55000000000000004"/>
    <row r="347" s="23" customFormat="1" ht="15.75" customHeight="1" x14ac:dyDescent="0.55000000000000004"/>
    <row r="348" s="23" customFormat="1" ht="15.75" customHeight="1" x14ac:dyDescent="0.55000000000000004"/>
    <row r="349" s="23" customFormat="1" ht="15.75" customHeight="1" x14ac:dyDescent="0.55000000000000004"/>
    <row r="350" s="23" customFormat="1" ht="15.75" customHeight="1" x14ac:dyDescent="0.55000000000000004"/>
    <row r="351" s="23" customFormat="1" ht="15.75" customHeight="1" x14ac:dyDescent="0.55000000000000004"/>
    <row r="352" s="23" customFormat="1" ht="15.75" customHeight="1" x14ac:dyDescent="0.55000000000000004"/>
    <row r="353" s="23" customFormat="1" ht="15.75" customHeight="1" x14ac:dyDescent="0.55000000000000004"/>
    <row r="354" s="23" customFormat="1" ht="15.75" customHeight="1" x14ac:dyDescent="0.55000000000000004"/>
    <row r="355" s="23" customFormat="1" ht="15.75" customHeight="1" x14ac:dyDescent="0.55000000000000004"/>
    <row r="356" s="23" customFormat="1" ht="15.75" customHeight="1" x14ac:dyDescent="0.55000000000000004"/>
    <row r="357" s="23" customFormat="1" ht="15.75" customHeight="1" x14ac:dyDescent="0.55000000000000004"/>
    <row r="358" s="23" customFormat="1" ht="15.75" customHeight="1" x14ac:dyDescent="0.55000000000000004"/>
    <row r="359" s="23" customFormat="1" ht="15.75" customHeight="1" x14ac:dyDescent="0.55000000000000004"/>
    <row r="360" s="23" customFormat="1" ht="15.75" customHeight="1" x14ac:dyDescent="0.55000000000000004"/>
    <row r="361" s="23" customFormat="1" ht="15.75" customHeight="1" x14ac:dyDescent="0.55000000000000004"/>
    <row r="362" s="23" customFormat="1" ht="15.75" customHeight="1" x14ac:dyDescent="0.55000000000000004"/>
    <row r="363" s="23" customFormat="1" ht="15.75" customHeight="1" x14ac:dyDescent="0.55000000000000004"/>
    <row r="364" s="23" customFormat="1" ht="15.75" customHeight="1" x14ac:dyDescent="0.55000000000000004"/>
    <row r="365" s="23" customFormat="1" ht="15.75" customHeight="1" x14ac:dyDescent="0.55000000000000004"/>
    <row r="366" s="23" customFormat="1" ht="15.75" customHeight="1" x14ac:dyDescent="0.55000000000000004"/>
    <row r="367" s="23" customFormat="1" ht="15.75" customHeight="1" x14ac:dyDescent="0.55000000000000004"/>
    <row r="368" s="23" customFormat="1" ht="15.75" customHeight="1" x14ac:dyDescent="0.55000000000000004"/>
    <row r="369" s="23" customFormat="1" ht="15.75" customHeight="1" x14ac:dyDescent="0.55000000000000004"/>
    <row r="370" s="23" customFormat="1" ht="15.75" customHeight="1" x14ac:dyDescent="0.55000000000000004"/>
    <row r="371" s="23" customFormat="1" ht="15.75" customHeight="1" x14ac:dyDescent="0.55000000000000004"/>
    <row r="372" s="23" customFormat="1" ht="15.75" customHeight="1" x14ac:dyDescent="0.55000000000000004"/>
    <row r="373" s="23" customFormat="1" ht="15.75" customHeight="1" x14ac:dyDescent="0.55000000000000004"/>
    <row r="374" s="23" customFormat="1" ht="15.75" customHeight="1" x14ac:dyDescent="0.55000000000000004"/>
    <row r="375" s="23" customFormat="1" ht="15.75" customHeight="1" x14ac:dyDescent="0.55000000000000004"/>
    <row r="376" s="23" customFormat="1" ht="15.75" customHeight="1" x14ac:dyDescent="0.55000000000000004"/>
    <row r="377" s="23" customFormat="1" ht="15.75" customHeight="1" x14ac:dyDescent="0.55000000000000004"/>
    <row r="378" s="23" customFormat="1" ht="15.75" customHeight="1" x14ac:dyDescent="0.55000000000000004"/>
    <row r="379" s="23" customFormat="1" ht="15.75" customHeight="1" x14ac:dyDescent="0.55000000000000004"/>
    <row r="380" s="23" customFormat="1" ht="15.75" customHeight="1" x14ac:dyDescent="0.55000000000000004"/>
    <row r="381" s="23" customFormat="1" ht="15.75" customHeight="1" x14ac:dyDescent="0.55000000000000004"/>
    <row r="382" s="23" customFormat="1" ht="15.75" customHeight="1" x14ac:dyDescent="0.55000000000000004"/>
    <row r="383" s="23" customFormat="1" ht="15.75" customHeight="1" x14ac:dyDescent="0.55000000000000004"/>
    <row r="384" s="23" customFormat="1" ht="15.75" customHeight="1" x14ac:dyDescent="0.55000000000000004"/>
    <row r="385" s="23" customFormat="1" ht="15.75" customHeight="1" x14ac:dyDescent="0.55000000000000004"/>
    <row r="386" s="23" customFormat="1" ht="15.75" customHeight="1" x14ac:dyDescent="0.55000000000000004"/>
    <row r="387" s="23" customFormat="1" ht="15.75" customHeight="1" x14ac:dyDescent="0.55000000000000004"/>
    <row r="388" s="23" customFormat="1" ht="15.75" customHeight="1" x14ac:dyDescent="0.55000000000000004"/>
    <row r="389" s="23" customFormat="1" ht="15.75" customHeight="1" x14ac:dyDescent="0.55000000000000004"/>
    <row r="390" s="23" customFormat="1" ht="15.75" customHeight="1" x14ac:dyDescent="0.55000000000000004"/>
    <row r="391" s="23" customFormat="1" ht="15.75" customHeight="1" x14ac:dyDescent="0.55000000000000004"/>
    <row r="392" s="23" customFormat="1" ht="15.75" customHeight="1" x14ac:dyDescent="0.55000000000000004"/>
    <row r="393" s="23" customFormat="1" ht="15.75" customHeight="1" x14ac:dyDescent="0.55000000000000004"/>
    <row r="394" s="23" customFormat="1" ht="15.75" customHeight="1" x14ac:dyDescent="0.55000000000000004"/>
    <row r="395" s="23" customFormat="1" ht="15.75" customHeight="1" x14ac:dyDescent="0.55000000000000004"/>
    <row r="396" s="23" customFormat="1" ht="15.75" customHeight="1" x14ac:dyDescent="0.55000000000000004"/>
    <row r="397" s="23" customFormat="1" ht="15.75" customHeight="1" x14ac:dyDescent="0.55000000000000004"/>
    <row r="398" s="23" customFormat="1" ht="15.75" customHeight="1" x14ac:dyDescent="0.55000000000000004"/>
    <row r="399" s="23" customFormat="1" ht="15.75" customHeight="1" x14ac:dyDescent="0.55000000000000004"/>
    <row r="400" s="23" customFormat="1" ht="15.75" customHeight="1" x14ac:dyDescent="0.55000000000000004"/>
    <row r="401" s="23" customFormat="1" ht="15.75" customHeight="1" x14ac:dyDescent="0.55000000000000004"/>
    <row r="402" s="23" customFormat="1" ht="15.75" customHeight="1" x14ac:dyDescent="0.55000000000000004"/>
    <row r="403" s="23" customFormat="1" ht="15.75" customHeight="1" x14ac:dyDescent="0.55000000000000004"/>
    <row r="404" s="23" customFormat="1" ht="15.75" customHeight="1" x14ac:dyDescent="0.55000000000000004"/>
    <row r="405" s="23" customFormat="1" ht="15.75" customHeight="1" x14ac:dyDescent="0.55000000000000004"/>
    <row r="406" s="23" customFormat="1" ht="15.75" customHeight="1" x14ac:dyDescent="0.55000000000000004"/>
    <row r="407" s="23" customFormat="1" ht="15.75" customHeight="1" x14ac:dyDescent="0.55000000000000004"/>
    <row r="408" s="23" customFormat="1" ht="15.75" customHeight="1" x14ac:dyDescent="0.55000000000000004"/>
    <row r="409" s="23" customFormat="1" ht="15.75" customHeight="1" x14ac:dyDescent="0.55000000000000004"/>
    <row r="410" s="23" customFormat="1" ht="15.75" customHeight="1" x14ac:dyDescent="0.55000000000000004"/>
    <row r="411" s="23" customFormat="1" ht="15.75" customHeight="1" x14ac:dyDescent="0.55000000000000004"/>
    <row r="412" s="23" customFormat="1" ht="15.75" customHeight="1" x14ac:dyDescent="0.55000000000000004"/>
    <row r="413" s="23" customFormat="1" ht="15.75" customHeight="1" x14ac:dyDescent="0.55000000000000004"/>
    <row r="414" s="23" customFormat="1" ht="15.75" customHeight="1" x14ac:dyDescent="0.55000000000000004"/>
    <row r="415" s="23" customFormat="1" ht="15.75" customHeight="1" x14ac:dyDescent="0.55000000000000004"/>
    <row r="416" s="23" customFormat="1" ht="15.75" customHeight="1" x14ac:dyDescent="0.55000000000000004"/>
    <row r="417" s="23" customFormat="1" ht="15.75" customHeight="1" x14ac:dyDescent="0.55000000000000004"/>
    <row r="418" s="23" customFormat="1" ht="15.75" customHeight="1" x14ac:dyDescent="0.55000000000000004"/>
    <row r="419" s="23" customFormat="1" ht="15.75" customHeight="1" x14ac:dyDescent="0.55000000000000004"/>
    <row r="420" s="23" customFormat="1" ht="15.75" customHeight="1" x14ac:dyDescent="0.55000000000000004"/>
    <row r="421" s="23" customFormat="1" ht="15.75" customHeight="1" x14ac:dyDescent="0.55000000000000004"/>
    <row r="422" s="23" customFormat="1" ht="15.75" customHeight="1" x14ac:dyDescent="0.55000000000000004"/>
    <row r="423" s="23" customFormat="1" ht="15.75" customHeight="1" x14ac:dyDescent="0.55000000000000004"/>
    <row r="424" s="23" customFormat="1" ht="15.75" customHeight="1" x14ac:dyDescent="0.55000000000000004"/>
    <row r="425" s="23" customFormat="1" ht="15.75" customHeight="1" x14ac:dyDescent="0.55000000000000004"/>
    <row r="426" s="23" customFormat="1" ht="15.75" customHeight="1" x14ac:dyDescent="0.55000000000000004"/>
    <row r="427" s="23" customFormat="1" ht="15.75" customHeight="1" x14ac:dyDescent="0.55000000000000004"/>
    <row r="428" s="23" customFormat="1" ht="15.75" customHeight="1" x14ac:dyDescent="0.55000000000000004"/>
    <row r="429" s="23" customFormat="1" ht="15.75" customHeight="1" x14ac:dyDescent="0.55000000000000004"/>
    <row r="430" s="23" customFormat="1" ht="15.75" customHeight="1" x14ac:dyDescent="0.55000000000000004"/>
    <row r="431" s="23" customFormat="1" ht="15.75" customHeight="1" x14ac:dyDescent="0.55000000000000004"/>
    <row r="432" s="23" customFormat="1" ht="15.75" customHeight="1" x14ac:dyDescent="0.55000000000000004"/>
    <row r="433" s="23" customFormat="1" ht="15.75" customHeight="1" x14ac:dyDescent="0.55000000000000004"/>
    <row r="434" s="23" customFormat="1" ht="15.75" customHeight="1" x14ac:dyDescent="0.55000000000000004"/>
    <row r="435" s="23" customFormat="1" ht="15.75" customHeight="1" x14ac:dyDescent="0.55000000000000004"/>
    <row r="436" s="23" customFormat="1" ht="15.75" customHeight="1" x14ac:dyDescent="0.55000000000000004"/>
    <row r="437" s="23" customFormat="1" ht="15.75" customHeight="1" x14ac:dyDescent="0.55000000000000004"/>
    <row r="438" s="23" customFormat="1" ht="15.75" customHeight="1" x14ac:dyDescent="0.55000000000000004"/>
    <row r="439" s="23" customFormat="1" ht="15.75" customHeight="1" x14ac:dyDescent="0.55000000000000004"/>
    <row r="440" s="23" customFormat="1" ht="15.75" customHeight="1" x14ac:dyDescent="0.55000000000000004"/>
    <row r="441" s="23" customFormat="1" ht="15.75" customHeight="1" x14ac:dyDescent="0.55000000000000004"/>
    <row r="442" s="23" customFormat="1" ht="15.75" customHeight="1" x14ac:dyDescent="0.55000000000000004"/>
    <row r="443" s="23" customFormat="1" ht="15.75" customHeight="1" x14ac:dyDescent="0.55000000000000004"/>
    <row r="444" s="23" customFormat="1" ht="15.75" customHeight="1" x14ac:dyDescent="0.55000000000000004"/>
    <row r="445" s="23" customFormat="1" ht="15.75" customHeight="1" x14ac:dyDescent="0.55000000000000004"/>
    <row r="446" s="23" customFormat="1" ht="15.75" customHeight="1" x14ac:dyDescent="0.55000000000000004"/>
    <row r="447" s="23" customFormat="1" ht="15.75" customHeight="1" x14ac:dyDescent="0.55000000000000004"/>
    <row r="448" s="23" customFormat="1" ht="15.75" customHeight="1" x14ac:dyDescent="0.55000000000000004"/>
    <row r="449" s="23" customFormat="1" ht="15.75" customHeight="1" x14ac:dyDescent="0.55000000000000004"/>
    <row r="450" s="23" customFormat="1" ht="15.75" customHeight="1" x14ac:dyDescent="0.55000000000000004"/>
    <row r="451" s="23" customFormat="1" ht="15.75" customHeight="1" x14ac:dyDescent="0.55000000000000004"/>
    <row r="452" s="23" customFormat="1" ht="15.75" customHeight="1" x14ac:dyDescent="0.55000000000000004"/>
    <row r="453" s="23" customFormat="1" ht="15.75" customHeight="1" x14ac:dyDescent="0.55000000000000004"/>
    <row r="454" s="23" customFormat="1" ht="15.75" customHeight="1" x14ac:dyDescent="0.55000000000000004"/>
    <row r="455" s="23" customFormat="1" ht="15.75" customHeight="1" x14ac:dyDescent="0.55000000000000004"/>
    <row r="456" s="23" customFormat="1" ht="15.75" customHeight="1" x14ac:dyDescent="0.55000000000000004"/>
    <row r="457" s="23" customFormat="1" ht="15.75" customHeight="1" x14ac:dyDescent="0.55000000000000004"/>
    <row r="458" s="23" customFormat="1" ht="15.75" customHeight="1" x14ac:dyDescent="0.55000000000000004"/>
    <row r="459" s="23" customFormat="1" ht="15.75" customHeight="1" x14ac:dyDescent="0.55000000000000004"/>
    <row r="460" s="23" customFormat="1" ht="15.75" customHeight="1" x14ac:dyDescent="0.55000000000000004"/>
    <row r="461" s="23" customFormat="1" ht="15.75" customHeight="1" x14ac:dyDescent="0.55000000000000004"/>
    <row r="462" s="23" customFormat="1" ht="15.75" customHeight="1" x14ac:dyDescent="0.55000000000000004"/>
    <row r="463" s="23" customFormat="1" ht="15.75" customHeight="1" x14ac:dyDescent="0.55000000000000004"/>
    <row r="464" s="23" customFormat="1" ht="15.75" customHeight="1" x14ac:dyDescent="0.55000000000000004"/>
    <row r="465" s="23" customFormat="1" ht="15.75" customHeight="1" x14ac:dyDescent="0.55000000000000004"/>
    <row r="466" s="23" customFormat="1" ht="15.75" customHeight="1" x14ac:dyDescent="0.55000000000000004"/>
    <row r="467" s="23" customFormat="1" ht="15.75" customHeight="1" x14ac:dyDescent="0.55000000000000004"/>
    <row r="468" s="23" customFormat="1" ht="15.75" customHeight="1" x14ac:dyDescent="0.55000000000000004"/>
    <row r="469" s="23" customFormat="1" ht="15.75" customHeight="1" x14ac:dyDescent="0.55000000000000004"/>
    <row r="470" s="23" customFormat="1" ht="15.75" customHeight="1" x14ac:dyDescent="0.55000000000000004"/>
    <row r="471" s="23" customFormat="1" ht="15.75" customHeight="1" x14ac:dyDescent="0.55000000000000004"/>
    <row r="472" s="23" customFormat="1" ht="15.75" customHeight="1" x14ac:dyDescent="0.55000000000000004"/>
    <row r="473" s="23" customFormat="1" ht="15.75" customHeight="1" x14ac:dyDescent="0.55000000000000004"/>
    <row r="474" s="23" customFormat="1" ht="15.75" customHeight="1" x14ac:dyDescent="0.55000000000000004"/>
    <row r="475" s="23" customFormat="1" ht="15.75" customHeight="1" x14ac:dyDescent="0.55000000000000004"/>
    <row r="476" s="23" customFormat="1" ht="15.75" customHeight="1" x14ac:dyDescent="0.55000000000000004"/>
    <row r="477" s="23" customFormat="1" ht="15.75" customHeight="1" x14ac:dyDescent="0.55000000000000004"/>
    <row r="478" s="23" customFormat="1" ht="15.75" customHeight="1" x14ac:dyDescent="0.55000000000000004"/>
    <row r="479" s="23" customFormat="1" ht="15.75" customHeight="1" x14ac:dyDescent="0.55000000000000004"/>
    <row r="480" s="23" customFormat="1" ht="15.75" customHeight="1" x14ac:dyDescent="0.55000000000000004"/>
    <row r="481" s="23" customFormat="1" ht="15.75" customHeight="1" x14ac:dyDescent="0.55000000000000004"/>
    <row r="482" s="23" customFormat="1" ht="15.75" customHeight="1" x14ac:dyDescent="0.55000000000000004"/>
    <row r="483" s="23" customFormat="1" ht="15.75" customHeight="1" x14ac:dyDescent="0.55000000000000004"/>
    <row r="484" s="23" customFormat="1" ht="15.75" customHeight="1" x14ac:dyDescent="0.55000000000000004"/>
    <row r="485" s="23" customFormat="1" ht="15.75" customHeight="1" x14ac:dyDescent="0.55000000000000004"/>
    <row r="486" s="23" customFormat="1" ht="15.75" customHeight="1" x14ac:dyDescent="0.55000000000000004"/>
    <row r="487" s="23" customFormat="1" ht="15.75" customHeight="1" x14ac:dyDescent="0.55000000000000004"/>
    <row r="488" s="23" customFormat="1" ht="15.75" customHeight="1" x14ac:dyDescent="0.55000000000000004"/>
    <row r="489" s="23" customFormat="1" ht="15.75" customHeight="1" x14ac:dyDescent="0.55000000000000004"/>
    <row r="490" s="23" customFormat="1" ht="15.75" customHeight="1" x14ac:dyDescent="0.55000000000000004"/>
    <row r="491" s="23" customFormat="1" ht="15.75" customHeight="1" x14ac:dyDescent="0.55000000000000004"/>
    <row r="492" s="23" customFormat="1" ht="15.75" customHeight="1" x14ac:dyDescent="0.55000000000000004"/>
    <row r="493" s="23" customFormat="1" ht="15.75" customHeight="1" x14ac:dyDescent="0.55000000000000004"/>
    <row r="494" s="23" customFormat="1" ht="15.75" customHeight="1" x14ac:dyDescent="0.55000000000000004"/>
    <row r="495" s="23" customFormat="1" ht="15.75" customHeight="1" x14ac:dyDescent="0.55000000000000004"/>
    <row r="496" s="23" customFormat="1" ht="15.75" customHeight="1" x14ac:dyDescent="0.55000000000000004"/>
    <row r="497" s="23" customFormat="1" ht="15.75" customHeight="1" x14ac:dyDescent="0.55000000000000004"/>
    <row r="498" s="23" customFormat="1" ht="15.75" customHeight="1" x14ac:dyDescent="0.55000000000000004"/>
    <row r="499" s="23" customFormat="1" ht="15.75" customHeight="1" x14ac:dyDescent="0.55000000000000004"/>
    <row r="500" s="23" customFormat="1" ht="15.75" customHeight="1" x14ac:dyDescent="0.55000000000000004"/>
    <row r="501" s="23" customFormat="1" ht="15.75" customHeight="1" x14ac:dyDescent="0.55000000000000004"/>
    <row r="502" s="23" customFormat="1" ht="15.75" customHeight="1" x14ac:dyDescent="0.55000000000000004"/>
    <row r="503" s="23" customFormat="1" ht="15.75" customHeight="1" x14ac:dyDescent="0.55000000000000004"/>
    <row r="504" s="23" customFormat="1" ht="15.75" customHeight="1" x14ac:dyDescent="0.55000000000000004"/>
    <row r="505" s="23" customFormat="1" ht="15.75" customHeight="1" x14ac:dyDescent="0.55000000000000004"/>
    <row r="506" s="23" customFormat="1" ht="15.75" customHeight="1" x14ac:dyDescent="0.55000000000000004"/>
    <row r="507" s="23" customFormat="1" ht="15.75" customHeight="1" x14ac:dyDescent="0.55000000000000004"/>
    <row r="508" s="23" customFormat="1" ht="15.75" customHeight="1" x14ac:dyDescent="0.55000000000000004"/>
    <row r="509" s="23" customFormat="1" ht="15.75" customHeight="1" x14ac:dyDescent="0.55000000000000004"/>
    <row r="510" s="23" customFormat="1" ht="15.75" customHeight="1" x14ac:dyDescent="0.55000000000000004"/>
    <row r="511" s="23" customFormat="1" ht="15.75" customHeight="1" x14ac:dyDescent="0.55000000000000004"/>
    <row r="512" s="23" customFormat="1" ht="15.75" customHeight="1" x14ac:dyDescent="0.55000000000000004"/>
    <row r="513" s="23" customFormat="1" ht="15.75" customHeight="1" x14ac:dyDescent="0.55000000000000004"/>
    <row r="514" s="23" customFormat="1" ht="15.75" customHeight="1" x14ac:dyDescent="0.55000000000000004"/>
    <row r="515" s="23" customFormat="1" ht="15.75" customHeight="1" x14ac:dyDescent="0.55000000000000004"/>
    <row r="516" s="23" customFormat="1" ht="15.75" customHeight="1" x14ac:dyDescent="0.55000000000000004"/>
    <row r="517" s="23" customFormat="1" ht="15.75" customHeight="1" x14ac:dyDescent="0.55000000000000004"/>
    <row r="518" s="23" customFormat="1" ht="15.75" customHeight="1" x14ac:dyDescent="0.55000000000000004"/>
    <row r="519" s="23" customFormat="1" ht="15.75" customHeight="1" x14ac:dyDescent="0.55000000000000004"/>
    <row r="520" s="23" customFormat="1" ht="15.75" customHeight="1" x14ac:dyDescent="0.55000000000000004"/>
    <row r="521" s="23" customFormat="1" ht="15.75" customHeight="1" x14ac:dyDescent="0.55000000000000004"/>
    <row r="522" s="23" customFormat="1" ht="15.75" customHeight="1" x14ac:dyDescent="0.55000000000000004"/>
    <row r="523" s="23" customFormat="1" ht="15.75" customHeight="1" x14ac:dyDescent="0.55000000000000004"/>
    <row r="524" s="23" customFormat="1" ht="15.75" customHeight="1" x14ac:dyDescent="0.55000000000000004"/>
    <row r="525" s="23" customFormat="1" ht="15.75" customHeight="1" x14ac:dyDescent="0.55000000000000004"/>
    <row r="526" s="23" customFormat="1" ht="15.75" customHeight="1" x14ac:dyDescent="0.55000000000000004"/>
    <row r="527" s="23" customFormat="1" ht="15.75" customHeight="1" x14ac:dyDescent="0.55000000000000004"/>
    <row r="528" s="23" customFormat="1" ht="15.75" customHeight="1" x14ac:dyDescent="0.55000000000000004"/>
    <row r="529" s="23" customFormat="1" ht="15.75" customHeight="1" x14ac:dyDescent="0.55000000000000004"/>
    <row r="530" s="23" customFormat="1" ht="15.75" customHeight="1" x14ac:dyDescent="0.55000000000000004"/>
    <row r="531" s="23" customFormat="1" ht="15.75" customHeight="1" x14ac:dyDescent="0.55000000000000004"/>
    <row r="532" s="23" customFormat="1" ht="15.75" customHeight="1" x14ac:dyDescent="0.55000000000000004"/>
    <row r="533" s="23" customFormat="1" ht="15.75" customHeight="1" x14ac:dyDescent="0.55000000000000004"/>
    <row r="534" s="23" customFormat="1" ht="15.75" customHeight="1" x14ac:dyDescent="0.55000000000000004"/>
    <row r="535" s="23" customFormat="1" ht="15.75" customHeight="1" x14ac:dyDescent="0.55000000000000004"/>
    <row r="536" s="23" customFormat="1" ht="15.75" customHeight="1" x14ac:dyDescent="0.55000000000000004"/>
    <row r="537" s="23" customFormat="1" ht="15.75" customHeight="1" x14ac:dyDescent="0.55000000000000004"/>
    <row r="538" s="23" customFormat="1" ht="15.75" customHeight="1" x14ac:dyDescent="0.55000000000000004"/>
    <row r="539" s="23" customFormat="1" ht="15.75" customHeight="1" x14ac:dyDescent="0.55000000000000004"/>
    <row r="540" s="23" customFormat="1" ht="15.75" customHeight="1" x14ac:dyDescent="0.55000000000000004"/>
    <row r="541" s="23" customFormat="1" ht="15.75" customHeight="1" x14ac:dyDescent="0.55000000000000004"/>
    <row r="542" s="23" customFormat="1" ht="15.75" customHeight="1" x14ac:dyDescent="0.55000000000000004"/>
    <row r="543" s="23" customFormat="1" ht="15.75" customHeight="1" x14ac:dyDescent="0.55000000000000004"/>
    <row r="544" s="23" customFormat="1" ht="15.75" customHeight="1" x14ac:dyDescent="0.55000000000000004"/>
    <row r="545" s="23" customFormat="1" ht="15.75" customHeight="1" x14ac:dyDescent="0.55000000000000004"/>
    <row r="546" s="23" customFormat="1" ht="15.75" customHeight="1" x14ac:dyDescent="0.55000000000000004"/>
    <row r="547" s="23" customFormat="1" ht="15.75" customHeight="1" x14ac:dyDescent="0.55000000000000004"/>
    <row r="548" s="23" customFormat="1" ht="15.75" customHeight="1" x14ac:dyDescent="0.55000000000000004"/>
    <row r="549" s="23" customFormat="1" ht="15.75" customHeight="1" x14ac:dyDescent="0.55000000000000004"/>
    <row r="550" s="23" customFormat="1" ht="15.75" customHeight="1" x14ac:dyDescent="0.55000000000000004"/>
    <row r="551" s="23" customFormat="1" ht="15.75" customHeight="1" x14ac:dyDescent="0.55000000000000004"/>
    <row r="552" s="23" customFormat="1" ht="15.75" customHeight="1" x14ac:dyDescent="0.55000000000000004"/>
    <row r="553" s="23" customFormat="1" ht="15.75" customHeight="1" x14ac:dyDescent="0.55000000000000004"/>
    <row r="554" s="23" customFormat="1" ht="15.75" customHeight="1" x14ac:dyDescent="0.55000000000000004"/>
    <row r="555" s="23" customFormat="1" ht="15.75" customHeight="1" x14ac:dyDescent="0.55000000000000004"/>
    <row r="556" s="23" customFormat="1" ht="15.75" customHeight="1" x14ac:dyDescent="0.55000000000000004"/>
    <row r="557" s="23" customFormat="1" ht="15.75" customHeight="1" x14ac:dyDescent="0.55000000000000004"/>
    <row r="558" s="23" customFormat="1" ht="15.75" customHeight="1" x14ac:dyDescent="0.55000000000000004"/>
    <row r="559" s="23" customFormat="1" ht="15.75" customHeight="1" x14ac:dyDescent="0.55000000000000004"/>
    <row r="560" s="23" customFormat="1" ht="15.75" customHeight="1" x14ac:dyDescent="0.55000000000000004"/>
    <row r="561" s="23" customFormat="1" ht="15.75" customHeight="1" x14ac:dyDescent="0.55000000000000004"/>
    <row r="562" s="23" customFormat="1" ht="15.75" customHeight="1" x14ac:dyDescent="0.55000000000000004"/>
    <row r="563" s="23" customFormat="1" ht="15.75" customHeight="1" x14ac:dyDescent="0.55000000000000004"/>
    <row r="564" s="23" customFormat="1" ht="15.75" customHeight="1" x14ac:dyDescent="0.55000000000000004"/>
    <row r="565" s="23" customFormat="1" ht="15.75" customHeight="1" x14ac:dyDescent="0.55000000000000004"/>
    <row r="566" s="23" customFormat="1" ht="15.75" customHeight="1" x14ac:dyDescent="0.55000000000000004"/>
    <row r="567" s="23" customFormat="1" ht="15.75" customHeight="1" x14ac:dyDescent="0.55000000000000004"/>
    <row r="568" s="23" customFormat="1" ht="15.75" customHeight="1" x14ac:dyDescent="0.55000000000000004"/>
    <row r="569" s="23" customFormat="1" ht="15.75" customHeight="1" x14ac:dyDescent="0.55000000000000004"/>
    <row r="570" s="23" customFormat="1" ht="15.75" customHeight="1" x14ac:dyDescent="0.55000000000000004"/>
    <row r="571" s="23" customFormat="1" ht="15.75" customHeight="1" x14ac:dyDescent="0.55000000000000004"/>
    <row r="572" s="23" customFormat="1" ht="15.75" customHeight="1" x14ac:dyDescent="0.55000000000000004"/>
    <row r="573" s="23" customFormat="1" ht="15.75" customHeight="1" x14ac:dyDescent="0.55000000000000004"/>
    <row r="574" s="23" customFormat="1" ht="15.75" customHeight="1" x14ac:dyDescent="0.55000000000000004"/>
    <row r="575" s="23" customFormat="1" ht="15.75" customHeight="1" x14ac:dyDescent="0.55000000000000004"/>
    <row r="576" s="23" customFormat="1" ht="15.75" customHeight="1" x14ac:dyDescent="0.55000000000000004"/>
    <row r="577" s="23" customFormat="1" ht="15.75" customHeight="1" x14ac:dyDescent="0.55000000000000004"/>
    <row r="578" s="23" customFormat="1" ht="15.75" customHeight="1" x14ac:dyDescent="0.55000000000000004"/>
    <row r="579" s="23" customFormat="1" ht="15.75" customHeight="1" x14ac:dyDescent="0.55000000000000004"/>
    <row r="580" s="23" customFormat="1" ht="15.75" customHeight="1" x14ac:dyDescent="0.55000000000000004"/>
    <row r="581" s="23" customFormat="1" ht="15.75" customHeight="1" x14ac:dyDescent="0.55000000000000004"/>
    <row r="582" s="23" customFormat="1" ht="15.75" customHeight="1" x14ac:dyDescent="0.55000000000000004"/>
    <row r="583" s="23" customFormat="1" ht="15.75" customHeight="1" x14ac:dyDescent="0.55000000000000004"/>
    <row r="584" s="23" customFormat="1" ht="15.75" customHeight="1" x14ac:dyDescent="0.55000000000000004"/>
    <row r="585" s="23" customFormat="1" ht="15.75" customHeight="1" x14ac:dyDescent="0.55000000000000004"/>
    <row r="586" s="23" customFormat="1" ht="15.75" customHeight="1" x14ac:dyDescent="0.55000000000000004"/>
    <row r="587" s="23" customFormat="1" ht="15.75" customHeight="1" x14ac:dyDescent="0.55000000000000004"/>
    <row r="588" s="23" customFormat="1" ht="15.75" customHeight="1" x14ac:dyDescent="0.55000000000000004"/>
    <row r="589" s="23" customFormat="1" ht="15.75" customHeight="1" x14ac:dyDescent="0.55000000000000004"/>
    <row r="590" s="23" customFormat="1" ht="15.75" customHeight="1" x14ac:dyDescent="0.55000000000000004"/>
    <row r="591" s="23" customFormat="1" ht="15.75" customHeight="1" x14ac:dyDescent="0.55000000000000004"/>
    <row r="592" s="23" customFormat="1" ht="15.75" customHeight="1" x14ac:dyDescent="0.55000000000000004"/>
    <row r="593" s="23" customFormat="1" ht="15.75" customHeight="1" x14ac:dyDescent="0.55000000000000004"/>
    <row r="594" s="23" customFormat="1" ht="15.75" customHeight="1" x14ac:dyDescent="0.55000000000000004"/>
    <row r="595" s="23" customFormat="1" ht="15.75" customHeight="1" x14ac:dyDescent="0.55000000000000004"/>
    <row r="596" s="23" customFormat="1" ht="15.75" customHeight="1" x14ac:dyDescent="0.55000000000000004"/>
    <row r="597" s="23" customFormat="1" ht="15.75" customHeight="1" x14ac:dyDescent="0.55000000000000004"/>
    <row r="598" s="23" customFormat="1" ht="15.75" customHeight="1" x14ac:dyDescent="0.55000000000000004"/>
    <row r="599" s="23" customFormat="1" ht="15.75" customHeight="1" x14ac:dyDescent="0.55000000000000004"/>
    <row r="600" s="23" customFormat="1" ht="15.75" customHeight="1" x14ac:dyDescent="0.55000000000000004"/>
    <row r="601" s="23" customFormat="1" ht="15.75" customHeight="1" x14ac:dyDescent="0.55000000000000004"/>
    <row r="602" s="23" customFormat="1" ht="15.75" customHeight="1" x14ac:dyDescent="0.55000000000000004"/>
    <row r="603" s="23" customFormat="1" ht="15.75" customHeight="1" x14ac:dyDescent="0.55000000000000004"/>
    <row r="604" s="23" customFormat="1" ht="15.75" customHeight="1" x14ac:dyDescent="0.55000000000000004"/>
    <row r="605" s="23" customFormat="1" ht="15.75" customHeight="1" x14ac:dyDescent="0.55000000000000004"/>
    <row r="606" s="23" customFormat="1" ht="15.75" customHeight="1" x14ac:dyDescent="0.55000000000000004"/>
    <row r="607" s="23" customFormat="1" ht="15.75" customHeight="1" x14ac:dyDescent="0.55000000000000004"/>
    <row r="608" s="23" customFormat="1" ht="15.75" customHeight="1" x14ac:dyDescent="0.55000000000000004"/>
    <row r="609" s="23" customFormat="1" ht="15.75" customHeight="1" x14ac:dyDescent="0.55000000000000004"/>
    <row r="610" s="23" customFormat="1" ht="15.75" customHeight="1" x14ac:dyDescent="0.55000000000000004"/>
    <row r="611" s="23" customFormat="1" ht="15.75" customHeight="1" x14ac:dyDescent="0.55000000000000004"/>
    <row r="612" s="23" customFormat="1" ht="15.75" customHeight="1" x14ac:dyDescent="0.55000000000000004"/>
    <row r="613" s="23" customFormat="1" ht="15.75" customHeight="1" x14ac:dyDescent="0.55000000000000004"/>
    <row r="614" s="23" customFormat="1" ht="15.75" customHeight="1" x14ac:dyDescent="0.55000000000000004"/>
    <row r="615" s="23" customFormat="1" ht="15.75" customHeight="1" x14ac:dyDescent="0.55000000000000004"/>
    <row r="616" s="23" customFormat="1" ht="15.75" customHeight="1" x14ac:dyDescent="0.55000000000000004"/>
    <row r="617" s="23" customFormat="1" ht="15.75" customHeight="1" x14ac:dyDescent="0.55000000000000004"/>
    <row r="618" s="23" customFormat="1" ht="15.75" customHeight="1" x14ac:dyDescent="0.55000000000000004"/>
    <row r="619" s="23" customFormat="1" ht="15.75" customHeight="1" x14ac:dyDescent="0.55000000000000004"/>
    <row r="620" s="23" customFormat="1" ht="15.75" customHeight="1" x14ac:dyDescent="0.55000000000000004"/>
    <row r="621" s="23" customFormat="1" ht="15.75" customHeight="1" x14ac:dyDescent="0.55000000000000004"/>
    <row r="622" s="23" customFormat="1" ht="15.75" customHeight="1" x14ac:dyDescent="0.55000000000000004"/>
    <row r="623" s="23" customFormat="1" ht="15.75" customHeight="1" x14ac:dyDescent="0.55000000000000004"/>
    <row r="624" s="23" customFormat="1" ht="15.75" customHeight="1" x14ac:dyDescent="0.55000000000000004"/>
    <row r="625" s="23" customFormat="1" ht="15.75" customHeight="1" x14ac:dyDescent="0.55000000000000004"/>
    <row r="626" s="23" customFormat="1" ht="15.75" customHeight="1" x14ac:dyDescent="0.55000000000000004"/>
    <row r="627" s="23" customFormat="1" ht="15.75" customHeight="1" x14ac:dyDescent="0.55000000000000004"/>
    <row r="628" s="23" customFormat="1" ht="15.75" customHeight="1" x14ac:dyDescent="0.55000000000000004"/>
    <row r="629" s="23" customFormat="1" ht="15.75" customHeight="1" x14ac:dyDescent="0.55000000000000004"/>
    <row r="630" s="23" customFormat="1" ht="15.75" customHeight="1" x14ac:dyDescent="0.55000000000000004"/>
    <row r="631" s="23" customFormat="1" ht="15.75" customHeight="1" x14ac:dyDescent="0.55000000000000004"/>
    <row r="632" s="23" customFormat="1" ht="15.75" customHeight="1" x14ac:dyDescent="0.55000000000000004"/>
    <row r="633" s="23" customFormat="1" ht="15.75" customHeight="1" x14ac:dyDescent="0.55000000000000004"/>
    <row r="634" s="23" customFormat="1" ht="15.75" customHeight="1" x14ac:dyDescent="0.55000000000000004"/>
    <row r="635" s="23" customFormat="1" ht="15.75" customHeight="1" x14ac:dyDescent="0.55000000000000004"/>
    <row r="636" s="23" customFormat="1" ht="15.75" customHeight="1" x14ac:dyDescent="0.55000000000000004"/>
    <row r="637" s="23" customFormat="1" ht="15.75" customHeight="1" x14ac:dyDescent="0.55000000000000004"/>
    <row r="638" s="23" customFormat="1" ht="15.75" customHeight="1" x14ac:dyDescent="0.55000000000000004"/>
    <row r="639" s="23" customFormat="1" ht="15.75" customHeight="1" x14ac:dyDescent="0.55000000000000004"/>
    <row r="640" s="23" customFormat="1" ht="15.75" customHeight="1" x14ac:dyDescent="0.55000000000000004"/>
    <row r="641" s="23" customFormat="1" ht="15.75" customHeight="1" x14ac:dyDescent="0.55000000000000004"/>
    <row r="642" s="23" customFormat="1" ht="15.75" customHeight="1" x14ac:dyDescent="0.55000000000000004"/>
    <row r="643" s="23" customFormat="1" ht="15.75" customHeight="1" x14ac:dyDescent="0.55000000000000004"/>
    <row r="644" s="23" customFormat="1" ht="15.75" customHeight="1" x14ac:dyDescent="0.55000000000000004"/>
    <row r="645" s="23" customFormat="1" ht="15.75" customHeight="1" x14ac:dyDescent="0.55000000000000004"/>
    <row r="646" s="23" customFormat="1" ht="15.75" customHeight="1" x14ac:dyDescent="0.55000000000000004"/>
    <row r="647" s="23" customFormat="1" ht="15.75" customHeight="1" x14ac:dyDescent="0.55000000000000004"/>
    <row r="648" s="23" customFormat="1" ht="15.75" customHeight="1" x14ac:dyDescent="0.55000000000000004"/>
    <row r="649" s="23" customFormat="1" ht="15.75" customHeight="1" x14ac:dyDescent="0.55000000000000004"/>
    <row r="650" s="23" customFormat="1" ht="15.75" customHeight="1" x14ac:dyDescent="0.55000000000000004"/>
    <row r="651" s="23" customFormat="1" ht="15.75" customHeight="1" x14ac:dyDescent="0.55000000000000004"/>
    <row r="652" s="23" customFormat="1" ht="15.75" customHeight="1" x14ac:dyDescent="0.55000000000000004"/>
    <row r="653" s="23" customFormat="1" ht="15.75" customHeight="1" x14ac:dyDescent="0.55000000000000004"/>
    <row r="654" s="23" customFormat="1" ht="15.75" customHeight="1" x14ac:dyDescent="0.55000000000000004"/>
    <row r="655" s="23" customFormat="1" ht="15.75" customHeight="1" x14ac:dyDescent="0.55000000000000004"/>
    <row r="656" s="23" customFormat="1" ht="15.75" customHeight="1" x14ac:dyDescent="0.55000000000000004"/>
    <row r="657" s="23" customFormat="1" ht="15.75" customHeight="1" x14ac:dyDescent="0.55000000000000004"/>
    <row r="658" s="23" customFormat="1" ht="15.75" customHeight="1" x14ac:dyDescent="0.55000000000000004"/>
    <row r="659" s="23" customFormat="1" ht="15.75" customHeight="1" x14ac:dyDescent="0.55000000000000004"/>
    <row r="660" s="23" customFormat="1" ht="15.75" customHeight="1" x14ac:dyDescent="0.55000000000000004"/>
    <row r="661" s="23" customFormat="1" ht="15.75" customHeight="1" x14ac:dyDescent="0.55000000000000004"/>
    <row r="662" s="23" customFormat="1" ht="15.75" customHeight="1" x14ac:dyDescent="0.55000000000000004"/>
    <row r="663" s="23" customFormat="1" ht="15.75" customHeight="1" x14ac:dyDescent="0.55000000000000004"/>
    <row r="664" s="23" customFormat="1" ht="15.75" customHeight="1" x14ac:dyDescent="0.55000000000000004"/>
    <row r="665" s="23" customFormat="1" ht="15.75" customHeight="1" x14ac:dyDescent="0.55000000000000004"/>
    <row r="666" s="23" customFormat="1" ht="15.75" customHeight="1" x14ac:dyDescent="0.55000000000000004"/>
    <row r="667" s="23" customFormat="1" ht="15.75" customHeight="1" x14ac:dyDescent="0.55000000000000004"/>
    <row r="668" s="23" customFormat="1" ht="15.75" customHeight="1" x14ac:dyDescent="0.55000000000000004"/>
    <row r="669" s="23" customFormat="1" ht="15.75" customHeight="1" x14ac:dyDescent="0.55000000000000004"/>
    <row r="670" s="23" customFormat="1" ht="15.75" customHeight="1" x14ac:dyDescent="0.55000000000000004"/>
    <row r="671" s="23" customFormat="1" ht="15.75" customHeight="1" x14ac:dyDescent="0.55000000000000004"/>
    <row r="672" s="23" customFormat="1" ht="15.75" customHeight="1" x14ac:dyDescent="0.55000000000000004"/>
    <row r="673" s="23" customFormat="1" ht="15.75" customHeight="1" x14ac:dyDescent="0.55000000000000004"/>
    <row r="674" s="23" customFormat="1" ht="15.75" customHeight="1" x14ac:dyDescent="0.55000000000000004"/>
    <row r="675" s="23" customFormat="1" ht="15.75" customHeight="1" x14ac:dyDescent="0.55000000000000004"/>
    <row r="676" s="23" customFormat="1" ht="15.75" customHeight="1" x14ac:dyDescent="0.55000000000000004"/>
    <row r="677" s="23" customFormat="1" ht="15.75" customHeight="1" x14ac:dyDescent="0.55000000000000004"/>
    <row r="678" s="23" customFormat="1" ht="15.75" customHeight="1" x14ac:dyDescent="0.55000000000000004"/>
    <row r="679" s="23" customFormat="1" ht="15.75" customHeight="1" x14ac:dyDescent="0.55000000000000004"/>
    <row r="680" s="23" customFormat="1" ht="15.75" customHeight="1" x14ac:dyDescent="0.55000000000000004"/>
    <row r="681" s="23" customFormat="1" ht="15.75" customHeight="1" x14ac:dyDescent="0.55000000000000004"/>
    <row r="682" s="23" customFormat="1" ht="15.75" customHeight="1" x14ac:dyDescent="0.55000000000000004"/>
    <row r="683" s="23" customFormat="1" ht="15.75" customHeight="1" x14ac:dyDescent="0.55000000000000004"/>
    <row r="684" s="23" customFormat="1" ht="15.75" customHeight="1" x14ac:dyDescent="0.55000000000000004"/>
    <row r="685" s="23" customFormat="1" ht="15.75" customHeight="1" x14ac:dyDescent="0.55000000000000004"/>
    <row r="686" s="23" customFormat="1" ht="15.75" customHeight="1" x14ac:dyDescent="0.55000000000000004"/>
    <row r="687" s="23" customFormat="1" ht="15.75" customHeight="1" x14ac:dyDescent="0.55000000000000004"/>
    <row r="688" s="23" customFormat="1" ht="15.75" customHeight="1" x14ac:dyDescent="0.55000000000000004"/>
    <row r="689" s="23" customFormat="1" ht="15.75" customHeight="1" x14ac:dyDescent="0.55000000000000004"/>
    <row r="690" s="23" customFormat="1" ht="15.75" customHeight="1" x14ac:dyDescent="0.55000000000000004"/>
    <row r="691" s="23" customFormat="1" ht="15.75" customHeight="1" x14ac:dyDescent="0.55000000000000004"/>
    <row r="692" s="23" customFormat="1" ht="15.75" customHeight="1" x14ac:dyDescent="0.55000000000000004"/>
    <row r="693" s="23" customFormat="1" ht="15.75" customHeight="1" x14ac:dyDescent="0.55000000000000004"/>
    <row r="694" s="23" customFormat="1" ht="15.75" customHeight="1" x14ac:dyDescent="0.55000000000000004"/>
    <row r="695" s="23" customFormat="1" ht="15.75" customHeight="1" x14ac:dyDescent="0.55000000000000004"/>
    <row r="696" s="23" customFormat="1" ht="15.75" customHeight="1" x14ac:dyDescent="0.55000000000000004"/>
    <row r="697" s="23" customFormat="1" ht="15.75" customHeight="1" x14ac:dyDescent="0.55000000000000004"/>
    <row r="698" s="23" customFormat="1" ht="15.75" customHeight="1" x14ac:dyDescent="0.55000000000000004"/>
    <row r="699" s="23" customFormat="1" ht="15.75" customHeight="1" x14ac:dyDescent="0.55000000000000004"/>
    <row r="700" s="23" customFormat="1" ht="15.75" customHeight="1" x14ac:dyDescent="0.55000000000000004"/>
    <row r="701" s="23" customFormat="1" ht="15.75" customHeight="1" x14ac:dyDescent="0.55000000000000004"/>
    <row r="702" s="23" customFormat="1" ht="15.75" customHeight="1" x14ac:dyDescent="0.55000000000000004"/>
    <row r="703" s="23" customFormat="1" ht="15.75" customHeight="1" x14ac:dyDescent="0.55000000000000004"/>
    <row r="704" s="23" customFormat="1" ht="15.75" customHeight="1" x14ac:dyDescent="0.55000000000000004"/>
    <row r="705" s="23" customFormat="1" ht="15.75" customHeight="1" x14ac:dyDescent="0.55000000000000004"/>
    <row r="706" s="23" customFormat="1" ht="15.75" customHeight="1" x14ac:dyDescent="0.55000000000000004"/>
    <row r="707" s="23" customFormat="1" ht="15.75" customHeight="1" x14ac:dyDescent="0.55000000000000004"/>
    <row r="708" s="23" customFormat="1" ht="15.75" customHeight="1" x14ac:dyDescent="0.55000000000000004"/>
    <row r="709" s="23" customFormat="1" ht="15.75" customHeight="1" x14ac:dyDescent="0.55000000000000004"/>
    <row r="710" s="23" customFormat="1" ht="15.75" customHeight="1" x14ac:dyDescent="0.55000000000000004"/>
    <row r="711" s="23" customFormat="1" ht="15.75" customHeight="1" x14ac:dyDescent="0.55000000000000004"/>
    <row r="712" s="23" customFormat="1" ht="15.75" customHeight="1" x14ac:dyDescent="0.55000000000000004"/>
    <row r="713" s="23" customFormat="1" ht="15.75" customHeight="1" x14ac:dyDescent="0.55000000000000004"/>
    <row r="714" s="23" customFormat="1" ht="15.75" customHeight="1" x14ac:dyDescent="0.55000000000000004"/>
    <row r="715" s="23" customFormat="1" ht="15.75" customHeight="1" x14ac:dyDescent="0.55000000000000004"/>
    <row r="716" s="23" customFormat="1" ht="15.75" customHeight="1" x14ac:dyDescent="0.55000000000000004"/>
    <row r="717" s="23" customFormat="1" ht="15.75" customHeight="1" x14ac:dyDescent="0.55000000000000004"/>
    <row r="718" s="23" customFormat="1" ht="15.75" customHeight="1" x14ac:dyDescent="0.55000000000000004"/>
    <row r="719" s="23" customFormat="1" ht="15.75" customHeight="1" x14ac:dyDescent="0.55000000000000004"/>
    <row r="720" s="23" customFormat="1" ht="15.75" customHeight="1" x14ac:dyDescent="0.55000000000000004"/>
    <row r="721" s="23" customFormat="1" ht="15.75" customHeight="1" x14ac:dyDescent="0.55000000000000004"/>
    <row r="722" s="23" customFormat="1" ht="15.75" customHeight="1" x14ac:dyDescent="0.55000000000000004"/>
    <row r="723" s="23" customFormat="1" ht="15.75" customHeight="1" x14ac:dyDescent="0.55000000000000004"/>
    <row r="724" s="23" customFormat="1" ht="15.75" customHeight="1" x14ac:dyDescent="0.55000000000000004"/>
    <row r="725" s="23" customFormat="1" ht="15.75" customHeight="1" x14ac:dyDescent="0.55000000000000004"/>
    <row r="726" s="23" customFormat="1" ht="15.75" customHeight="1" x14ac:dyDescent="0.55000000000000004"/>
    <row r="727" s="23" customFormat="1" ht="15.75" customHeight="1" x14ac:dyDescent="0.55000000000000004"/>
    <row r="728" s="23" customFormat="1" ht="15.75" customHeight="1" x14ac:dyDescent="0.55000000000000004"/>
    <row r="729" s="23" customFormat="1" ht="15.75" customHeight="1" x14ac:dyDescent="0.55000000000000004"/>
    <row r="730" s="23" customFormat="1" ht="15.75" customHeight="1" x14ac:dyDescent="0.55000000000000004"/>
    <row r="731" s="23" customFormat="1" ht="15.75" customHeight="1" x14ac:dyDescent="0.55000000000000004"/>
    <row r="732" s="23" customFormat="1" ht="15.75" customHeight="1" x14ac:dyDescent="0.55000000000000004"/>
    <row r="733" s="23" customFormat="1" ht="15.75" customHeight="1" x14ac:dyDescent="0.55000000000000004"/>
    <row r="734" s="23" customFormat="1" ht="15.75" customHeight="1" x14ac:dyDescent="0.55000000000000004"/>
    <row r="735" s="23" customFormat="1" ht="15.75" customHeight="1" x14ac:dyDescent="0.55000000000000004"/>
    <row r="736" s="23" customFormat="1" ht="15.75" customHeight="1" x14ac:dyDescent="0.55000000000000004"/>
    <row r="737" s="23" customFormat="1" ht="15.75" customHeight="1" x14ac:dyDescent="0.55000000000000004"/>
    <row r="738" s="23" customFormat="1" ht="15.75" customHeight="1" x14ac:dyDescent="0.55000000000000004"/>
    <row r="739" s="23" customFormat="1" ht="15.75" customHeight="1" x14ac:dyDescent="0.55000000000000004"/>
    <row r="740" s="23" customFormat="1" ht="15.75" customHeight="1" x14ac:dyDescent="0.55000000000000004"/>
    <row r="741" s="23" customFormat="1" ht="15.75" customHeight="1" x14ac:dyDescent="0.55000000000000004"/>
    <row r="742" s="23" customFormat="1" ht="15.75" customHeight="1" x14ac:dyDescent="0.55000000000000004"/>
    <row r="743" s="23" customFormat="1" ht="15.75" customHeight="1" x14ac:dyDescent="0.55000000000000004"/>
    <row r="744" s="23" customFormat="1" ht="15.75" customHeight="1" x14ac:dyDescent="0.55000000000000004"/>
    <row r="745" s="23" customFormat="1" ht="15.75" customHeight="1" x14ac:dyDescent="0.55000000000000004"/>
    <row r="746" s="23" customFormat="1" ht="15.75" customHeight="1" x14ac:dyDescent="0.55000000000000004"/>
    <row r="747" s="23" customFormat="1" ht="15.75" customHeight="1" x14ac:dyDescent="0.55000000000000004"/>
    <row r="748" s="23" customFormat="1" ht="15.75" customHeight="1" x14ac:dyDescent="0.55000000000000004"/>
    <row r="749" s="23" customFormat="1" ht="15.75" customHeight="1" x14ac:dyDescent="0.55000000000000004"/>
    <row r="750" s="23" customFormat="1" ht="15.75" customHeight="1" x14ac:dyDescent="0.55000000000000004"/>
    <row r="751" s="23" customFormat="1" ht="15.75" customHeight="1" x14ac:dyDescent="0.55000000000000004"/>
    <row r="752" s="23" customFormat="1" ht="15.75" customHeight="1" x14ac:dyDescent="0.55000000000000004"/>
    <row r="753" s="23" customFormat="1" ht="15.75" customHeight="1" x14ac:dyDescent="0.55000000000000004"/>
    <row r="754" s="23" customFormat="1" ht="15.75" customHeight="1" x14ac:dyDescent="0.55000000000000004"/>
    <row r="755" s="23" customFormat="1" ht="15.75" customHeight="1" x14ac:dyDescent="0.55000000000000004"/>
    <row r="756" s="23" customFormat="1" ht="15.75" customHeight="1" x14ac:dyDescent="0.55000000000000004"/>
    <row r="757" s="23" customFormat="1" ht="15.75" customHeight="1" x14ac:dyDescent="0.55000000000000004"/>
    <row r="758" s="23" customFormat="1" ht="15.75" customHeight="1" x14ac:dyDescent="0.55000000000000004"/>
    <row r="759" s="23" customFormat="1" ht="15.75" customHeight="1" x14ac:dyDescent="0.55000000000000004"/>
    <row r="760" s="23" customFormat="1" ht="15.75" customHeight="1" x14ac:dyDescent="0.55000000000000004"/>
    <row r="761" s="23" customFormat="1" ht="15.75" customHeight="1" x14ac:dyDescent="0.55000000000000004"/>
    <row r="762" s="23" customFormat="1" ht="15.75" customHeight="1" x14ac:dyDescent="0.55000000000000004"/>
    <row r="763" s="23" customFormat="1" ht="15.75" customHeight="1" x14ac:dyDescent="0.55000000000000004"/>
    <row r="764" s="23" customFormat="1" ht="15.75" customHeight="1" x14ac:dyDescent="0.55000000000000004"/>
    <row r="765" s="23" customFormat="1" ht="15.75" customHeight="1" x14ac:dyDescent="0.55000000000000004"/>
    <row r="766" s="23" customFormat="1" ht="15.75" customHeight="1" x14ac:dyDescent="0.55000000000000004"/>
    <row r="767" s="23" customFormat="1" ht="15.75" customHeight="1" x14ac:dyDescent="0.55000000000000004"/>
    <row r="768" s="23" customFormat="1" ht="15.75" customHeight="1" x14ac:dyDescent="0.55000000000000004"/>
    <row r="769" s="23" customFormat="1" ht="15.75" customHeight="1" x14ac:dyDescent="0.55000000000000004"/>
    <row r="770" s="23" customFormat="1" ht="15.75" customHeight="1" x14ac:dyDescent="0.55000000000000004"/>
    <row r="771" s="23" customFormat="1" ht="15.75" customHeight="1" x14ac:dyDescent="0.55000000000000004"/>
    <row r="772" s="23" customFormat="1" ht="15.75" customHeight="1" x14ac:dyDescent="0.55000000000000004"/>
    <row r="773" s="23" customFormat="1" ht="15.75" customHeight="1" x14ac:dyDescent="0.55000000000000004"/>
    <row r="774" s="23" customFormat="1" ht="15.75" customHeight="1" x14ac:dyDescent="0.55000000000000004"/>
    <row r="775" s="23" customFormat="1" ht="15.75" customHeight="1" x14ac:dyDescent="0.55000000000000004"/>
    <row r="776" s="23" customFormat="1" ht="15.75" customHeight="1" x14ac:dyDescent="0.55000000000000004"/>
    <row r="777" s="23" customFormat="1" ht="15.75" customHeight="1" x14ac:dyDescent="0.55000000000000004"/>
    <row r="778" s="23" customFormat="1" ht="15.75" customHeight="1" x14ac:dyDescent="0.55000000000000004"/>
    <row r="779" s="23" customFormat="1" ht="15.75" customHeight="1" x14ac:dyDescent="0.55000000000000004"/>
    <row r="780" s="23" customFormat="1" ht="15.75" customHeight="1" x14ac:dyDescent="0.55000000000000004"/>
    <row r="781" s="23" customFormat="1" ht="15.75" customHeight="1" x14ac:dyDescent="0.55000000000000004"/>
    <row r="782" s="23" customFormat="1" ht="15.75" customHeight="1" x14ac:dyDescent="0.55000000000000004"/>
    <row r="783" s="23" customFormat="1" ht="15.75" customHeight="1" x14ac:dyDescent="0.55000000000000004"/>
    <row r="784" s="23" customFormat="1" ht="15.75" customHeight="1" x14ac:dyDescent="0.55000000000000004"/>
    <row r="785" s="23" customFormat="1" ht="15.75" customHeight="1" x14ac:dyDescent="0.55000000000000004"/>
    <row r="786" s="23" customFormat="1" ht="15.75" customHeight="1" x14ac:dyDescent="0.55000000000000004"/>
    <row r="787" s="23" customFormat="1" ht="15.75" customHeight="1" x14ac:dyDescent="0.55000000000000004"/>
    <row r="788" s="23" customFormat="1" ht="15.75" customHeight="1" x14ac:dyDescent="0.55000000000000004"/>
    <row r="789" s="23" customFormat="1" ht="15.75" customHeight="1" x14ac:dyDescent="0.55000000000000004"/>
    <row r="790" s="23" customFormat="1" ht="15.75" customHeight="1" x14ac:dyDescent="0.55000000000000004"/>
    <row r="791" s="23" customFormat="1" ht="15.75" customHeight="1" x14ac:dyDescent="0.55000000000000004"/>
    <row r="792" s="23" customFormat="1" ht="15.75" customHeight="1" x14ac:dyDescent="0.55000000000000004"/>
    <row r="793" s="23" customFormat="1" ht="15.75" customHeight="1" x14ac:dyDescent="0.55000000000000004"/>
    <row r="794" s="23" customFormat="1" ht="15.75" customHeight="1" x14ac:dyDescent="0.55000000000000004"/>
    <row r="795" s="23" customFormat="1" ht="15.75" customHeight="1" x14ac:dyDescent="0.55000000000000004"/>
    <row r="796" s="23" customFormat="1" ht="15.75" customHeight="1" x14ac:dyDescent="0.55000000000000004"/>
    <row r="797" s="23" customFormat="1" ht="15.75" customHeight="1" x14ac:dyDescent="0.55000000000000004"/>
    <row r="798" s="23" customFormat="1" ht="15.75" customHeight="1" x14ac:dyDescent="0.55000000000000004"/>
    <row r="799" s="23" customFormat="1" ht="15.75" customHeight="1" x14ac:dyDescent="0.55000000000000004"/>
    <row r="800" s="23" customFormat="1" ht="15.75" customHeight="1" x14ac:dyDescent="0.55000000000000004"/>
    <row r="801" s="23" customFormat="1" ht="15.75" customHeight="1" x14ac:dyDescent="0.55000000000000004"/>
    <row r="802" s="23" customFormat="1" ht="15.75" customHeight="1" x14ac:dyDescent="0.55000000000000004"/>
    <row r="803" s="23" customFormat="1" ht="15.75" customHeight="1" x14ac:dyDescent="0.55000000000000004"/>
    <row r="804" s="23" customFormat="1" ht="15.75" customHeight="1" x14ac:dyDescent="0.55000000000000004"/>
    <row r="805" s="23" customFormat="1" ht="15.75" customHeight="1" x14ac:dyDescent="0.55000000000000004"/>
    <row r="806" s="23" customFormat="1" ht="15.75" customHeight="1" x14ac:dyDescent="0.55000000000000004"/>
    <row r="807" s="23" customFormat="1" ht="15.75" customHeight="1" x14ac:dyDescent="0.55000000000000004"/>
    <row r="808" s="23" customFormat="1" ht="15.75" customHeight="1" x14ac:dyDescent="0.55000000000000004"/>
    <row r="809" s="23" customFormat="1" ht="15.75" customHeight="1" x14ac:dyDescent="0.55000000000000004"/>
    <row r="810" s="23" customFormat="1" ht="15.75" customHeight="1" x14ac:dyDescent="0.55000000000000004"/>
    <row r="811" s="23" customFormat="1" ht="15.75" customHeight="1" x14ac:dyDescent="0.55000000000000004"/>
    <row r="812" s="23" customFormat="1" ht="15.75" customHeight="1" x14ac:dyDescent="0.55000000000000004"/>
    <row r="813" s="23" customFormat="1" ht="15.75" customHeight="1" x14ac:dyDescent="0.55000000000000004"/>
    <row r="814" s="23" customFormat="1" ht="15.75" customHeight="1" x14ac:dyDescent="0.55000000000000004"/>
    <row r="815" s="23" customFormat="1" ht="15.75" customHeight="1" x14ac:dyDescent="0.55000000000000004"/>
    <row r="816" s="23" customFormat="1" ht="15.75" customHeight="1" x14ac:dyDescent="0.55000000000000004"/>
    <row r="817" s="23" customFormat="1" ht="15.75" customHeight="1" x14ac:dyDescent="0.55000000000000004"/>
    <row r="818" s="23" customFormat="1" ht="15.75" customHeight="1" x14ac:dyDescent="0.55000000000000004"/>
    <row r="819" s="23" customFormat="1" ht="15.75" customHeight="1" x14ac:dyDescent="0.55000000000000004"/>
    <row r="820" s="23" customFormat="1" ht="15.75" customHeight="1" x14ac:dyDescent="0.55000000000000004"/>
    <row r="821" s="23" customFormat="1" ht="15.75" customHeight="1" x14ac:dyDescent="0.55000000000000004"/>
    <row r="822" s="23" customFormat="1" ht="15.75" customHeight="1" x14ac:dyDescent="0.55000000000000004"/>
    <row r="823" s="23" customFormat="1" ht="15.75" customHeight="1" x14ac:dyDescent="0.55000000000000004"/>
    <row r="824" s="23" customFormat="1" ht="15.75" customHeight="1" x14ac:dyDescent="0.55000000000000004"/>
    <row r="825" s="23" customFormat="1" ht="15.75" customHeight="1" x14ac:dyDescent="0.55000000000000004"/>
    <row r="826" s="23" customFormat="1" ht="15.75" customHeight="1" x14ac:dyDescent="0.55000000000000004"/>
    <row r="827" s="23" customFormat="1" ht="15.75" customHeight="1" x14ac:dyDescent="0.55000000000000004"/>
    <row r="828" s="23" customFormat="1" ht="15.75" customHeight="1" x14ac:dyDescent="0.55000000000000004"/>
    <row r="829" s="23" customFormat="1" ht="15.75" customHeight="1" x14ac:dyDescent="0.55000000000000004"/>
    <row r="830" s="23" customFormat="1" ht="15.75" customHeight="1" x14ac:dyDescent="0.55000000000000004"/>
    <row r="831" s="23" customFormat="1" ht="15.75" customHeight="1" x14ac:dyDescent="0.55000000000000004"/>
    <row r="832" s="23" customFormat="1" ht="15.75" customHeight="1" x14ac:dyDescent="0.55000000000000004"/>
    <row r="833" s="23" customFormat="1" ht="15.75" customHeight="1" x14ac:dyDescent="0.55000000000000004"/>
    <row r="834" s="23" customFormat="1" ht="15.75" customHeight="1" x14ac:dyDescent="0.55000000000000004"/>
    <row r="835" s="23" customFormat="1" ht="15.75" customHeight="1" x14ac:dyDescent="0.55000000000000004"/>
    <row r="836" s="23" customFormat="1" ht="15.75" customHeight="1" x14ac:dyDescent="0.55000000000000004"/>
    <row r="837" s="23" customFormat="1" ht="15.75" customHeight="1" x14ac:dyDescent="0.55000000000000004"/>
    <row r="838" s="23" customFormat="1" ht="15.75" customHeight="1" x14ac:dyDescent="0.55000000000000004"/>
    <row r="839" s="23" customFormat="1" ht="15.75" customHeight="1" x14ac:dyDescent="0.55000000000000004"/>
    <row r="840" s="23" customFormat="1" ht="15.75" customHeight="1" x14ac:dyDescent="0.55000000000000004"/>
    <row r="841" s="23" customFormat="1" ht="15.75" customHeight="1" x14ac:dyDescent="0.55000000000000004"/>
    <row r="842" s="23" customFormat="1" ht="15.75" customHeight="1" x14ac:dyDescent="0.55000000000000004"/>
    <row r="843" s="23" customFormat="1" ht="15.75" customHeight="1" x14ac:dyDescent="0.55000000000000004"/>
    <row r="844" s="23" customFormat="1" ht="15.75" customHeight="1" x14ac:dyDescent="0.55000000000000004"/>
    <row r="845" s="23" customFormat="1" ht="15.75" customHeight="1" x14ac:dyDescent="0.55000000000000004"/>
    <row r="846" s="23" customFormat="1" ht="15.75" customHeight="1" x14ac:dyDescent="0.55000000000000004"/>
    <row r="847" s="23" customFormat="1" ht="15.75" customHeight="1" x14ac:dyDescent="0.55000000000000004"/>
    <row r="848" s="23" customFormat="1" ht="15.75" customHeight="1" x14ac:dyDescent="0.55000000000000004"/>
    <row r="849" s="23" customFormat="1" ht="15.75" customHeight="1" x14ac:dyDescent="0.55000000000000004"/>
    <row r="850" s="23" customFormat="1" ht="15.75" customHeight="1" x14ac:dyDescent="0.55000000000000004"/>
    <row r="851" s="23" customFormat="1" ht="15.75" customHeight="1" x14ac:dyDescent="0.55000000000000004"/>
    <row r="852" s="23" customFormat="1" ht="15.75" customHeight="1" x14ac:dyDescent="0.55000000000000004"/>
    <row r="853" s="23" customFormat="1" ht="15.75" customHeight="1" x14ac:dyDescent="0.55000000000000004"/>
    <row r="854" s="23" customFormat="1" ht="15.75" customHeight="1" x14ac:dyDescent="0.55000000000000004"/>
    <row r="855" s="23" customFormat="1" ht="15.75" customHeight="1" x14ac:dyDescent="0.55000000000000004"/>
    <row r="856" s="23" customFormat="1" ht="15.75" customHeight="1" x14ac:dyDescent="0.55000000000000004"/>
    <row r="857" s="23" customFormat="1" ht="15.75" customHeight="1" x14ac:dyDescent="0.55000000000000004"/>
    <row r="858" s="23" customFormat="1" ht="15.75" customHeight="1" x14ac:dyDescent="0.55000000000000004"/>
    <row r="859" s="23" customFormat="1" ht="15.75" customHeight="1" x14ac:dyDescent="0.55000000000000004"/>
    <row r="860" s="23" customFormat="1" ht="15.75" customHeight="1" x14ac:dyDescent="0.55000000000000004"/>
    <row r="861" s="23" customFormat="1" ht="15.75" customHeight="1" x14ac:dyDescent="0.55000000000000004"/>
    <row r="862" s="23" customFormat="1" ht="15.75" customHeight="1" x14ac:dyDescent="0.55000000000000004"/>
    <row r="863" s="23" customFormat="1" ht="15.75" customHeight="1" x14ac:dyDescent="0.55000000000000004"/>
    <row r="864" s="23" customFormat="1" ht="15.75" customHeight="1" x14ac:dyDescent="0.55000000000000004"/>
    <row r="865" s="23" customFormat="1" ht="15.75" customHeight="1" x14ac:dyDescent="0.55000000000000004"/>
    <row r="866" s="23" customFormat="1" ht="15.75" customHeight="1" x14ac:dyDescent="0.55000000000000004"/>
    <row r="867" s="23" customFormat="1" ht="15.75" customHeight="1" x14ac:dyDescent="0.55000000000000004"/>
    <row r="868" s="23" customFormat="1" ht="15.75" customHeight="1" x14ac:dyDescent="0.55000000000000004"/>
    <row r="869" s="23" customFormat="1" ht="15.75" customHeight="1" x14ac:dyDescent="0.55000000000000004"/>
    <row r="870" s="23" customFormat="1" ht="15.75" customHeight="1" x14ac:dyDescent="0.55000000000000004"/>
    <row r="871" s="23" customFormat="1" ht="15.75" customHeight="1" x14ac:dyDescent="0.55000000000000004"/>
    <row r="872" s="23" customFormat="1" ht="15.75" customHeight="1" x14ac:dyDescent="0.55000000000000004"/>
    <row r="873" s="23" customFormat="1" ht="15.75" customHeight="1" x14ac:dyDescent="0.55000000000000004"/>
    <row r="874" s="23" customFormat="1" ht="15.75" customHeight="1" x14ac:dyDescent="0.55000000000000004"/>
    <row r="875" s="23" customFormat="1" ht="15.75" customHeight="1" x14ac:dyDescent="0.55000000000000004"/>
    <row r="876" s="23" customFormat="1" ht="15.75" customHeight="1" x14ac:dyDescent="0.55000000000000004"/>
    <row r="877" s="23" customFormat="1" ht="15.75" customHeight="1" x14ac:dyDescent="0.55000000000000004"/>
    <row r="878" s="23" customFormat="1" ht="15.75" customHeight="1" x14ac:dyDescent="0.55000000000000004"/>
    <row r="879" s="23" customFormat="1" ht="15.75" customHeight="1" x14ac:dyDescent="0.55000000000000004"/>
    <row r="880" s="23" customFormat="1" ht="15.75" customHeight="1" x14ac:dyDescent="0.55000000000000004"/>
    <row r="881" s="23" customFormat="1" ht="15.75" customHeight="1" x14ac:dyDescent="0.55000000000000004"/>
    <row r="882" s="23" customFormat="1" ht="15.75" customHeight="1" x14ac:dyDescent="0.55000000000000004"/>
    <row r="883" s="23" customFormat="1" ht="15.75" customHeight="1" x14ac:dyDescent="0.55000000000000004"/>
    <row r="884" s="23" customFormat="1" ht="15.75" customHeight="1" x14ac:dyDescent="0.55000000000000004"/>
    <row r="885" s="23" customFormat="1" ht="15.75" customHeight="1" x14ac:dyDescent="0.55000000000000004"/>
    <row r="886" s="23" customFormat="1" ht="15.75" customHeight="1" x14ac:dyDescent="0.55000000000000004"/>
    <row r="887" s="23" customFormat="1" ht="15.75" customHeight="1" x14ac:dyDescent="0.55000000000000004"/>
    <row r="888" s="23" customFormat="1" ht="15.75" customHeight="1" x14ac:dyDescent="0.55000000000000004"/>
    <row r="889" s="23" customFormat="1" ht="15.75" customHeight="1" x14ac:dyDescent="0.55000000000000004"/>
    <row r="890" s="23" customFormat="1" ht="15.75" customHeight="1" x14ac:dyDescent="0.55000000000000004"/>
    <row r="891" s="23" customFormat="1" ht="15.75" customHeight="1" x14ac:dyDescent="0.55000000000000004"/>
    <row r="892" s="23" customFormat="1" ht="15.75" customHeight="1" x14ac:dyDescent="0.55000000000000004"/>
    <row r="893" s="23" customFormat="1" ht="15.75" customHeight="1" x14ac:dyDescent="0.55000000000000004"/>
    <row r="894" s="23" customFormat="1" ht="15.75" customHeight="1" x14ac:dyDescent="0.55000000000000004"/>
    <row r="895" s="23" customFormat="1" ht="15.75" customHeight="1" x14ac:dyDescent="0.55000000000000004"/>
    <row r="896" s="23" customFormat="1" ht="15.75" customHeight="1" x14ac:dyDescent="0.55000000000000004"/>
    <row r="897" s="23" customFormat="1" ht="15.75" customHeight="1" x14ac:dyDescent="0.55000000000000004"/>
    <row r="898" s="23" customFormat="1" ht="15.75" customHeight="1" x14ac:dyDescent="0.55000000000000004"/>
    <row r="899" s="23" customFormat="1" ht="15.75" customHeight="1" x14ac:dyDescent="0.55000000000000004"/>
    <row r="900" s="23" customFormat="1" ht="15.75" customHeight="1" x14ac:dyDescent="0.55000000000000004"/>
    <row r="901" s="23" customFormat="1" ht="15.75" customHeight="1" x14ac:dyDescent="0.55000000000000004"/>
    <row r="902" s="23" customFormat="1" ht="15.75" customHeight="1" x14ac:dyDescent="0.55000000000000004"/>
    <row r="903" s="23" customFormat="1" ht="15.75" customHeight="1" x14ac:dyDescent="0.55000000000000004"/>
    <row r="904" s="23" customFormat="1" ht="15.75" customHeight="1" x14ac:dyDescent="0.55000000000000004"/>
    <row r="905" s="23" customFormat="1" ht="15.75" customHeight="1" x14ac:dyDescent="0.55000000000000004"/>
    <row r="906" s="23" customFormat="1" ht="15.75" customHeight="1" x14ac:dyDescent="0.55000000000000004"/>
    <row r="907" s="23" customFormat="1" ht="15.75" customHeight="1" x14ac:dyDescent="0.55000000000000004"/>
    <row r="908" s="23" customFormat="1" ht="15.75" customHeight="1" x14ac:dyDescent="0.55000000000000004"/>
    <row r="909" s="23" customFormat="1" ht="15.75" customHeight="1" x14ac:dyDescent="0.55000000000000004"/>
    <row r="910" s="23" customFormat="1" ht="15.75" customHeight="1" x14ac:dyDescent="0.55000000000000004"/>
    <row r="911" s="23" customFormat="1" ht="15.75" customHeight="1" x14ac:dyDescent="0.55000000000000004"/>
    <row r="912" s="23" customFormat="1" ht="15.75" customHeight="1" x14ac:dyDescent="0.55000000000000004"/>
    <row r="913" s="23" customFormat="1" ht="15.75" customHeight="1" x14ac:dyDescent="0.55000000000000004"/>
    <row r="914" s="23" customFormat="1" ht="15.75" customHeight="1" x14ac:dyDescent="0.55000000000000004"/>
    <row r="915" s="23" customFormat="1" ht="15.75" customHeight="1" x14ac:dyDescent="0.55000000000000004"/>
    <row r="916" s="23" customFormat="1" ht="15.75" customHeight="1" x14ac:dyDescent="0.55000000000000004"/>
    <row r="917" s="23" customFormat="1" ht="15.75" customHeight="1" x14ac:dyDescent="0.55000000000000004"/>
    <row r="918" s="23" customFormat="1" ht="15.75" customHeight="1" x14ac:dyDescent="0.55000000000000004"/>
    <row r="919" s="23" customFormat="1" ht="15.75" customHeight="1" x14ac:dyDescent="0.55000000000000004"/>
    <row r="920" s="23" customFormat="1" ht="15.75" customHeight="1" x14ac:dyDescent="0.55000000000000004"/>
    <row r="921" s="23" customFormat="1" ht="15.75" customHeight="1" x14ac:dyDescent="0.55000000000000004"/>
    <row r="922" s="23" customFormat="1" ht="15.75" customHeight="1" x14ac:dyDescent="0.55000000000000004"/>
    <row r="923" s="23" customFormat="1" ht="15.75" customHeight="1" x14ac:dyDescent="0.55000000000000004"/>
    <row r="924" s="23" customFormat="1" ht="15.75" customHeight="1" x14ac:dyDescent="0.55000000000000004"/>
    <row r="925" s="23" customFormat="1" ht="15.75" customHeight="1" x14ac:dyDescent="0.55000000000000004"/>
    <row r="926" s="23" customFormat="1" ht="15.75" customHeight="1" x14ac:dyDescent="0.55000000000000004"/>
    <row r="927" s="23" customFormat="1" ht="15.75" customHeight="1" x14ac:dyDescent="0.55000000000000004"/>
    <row r="928" s="23" customFormat="1" ht="15.75" customHeight="1" x14ac:dyDescent="0.55000000000000004"/>
    <row r="929" s="23" customFormat="1" ht="15.75" customHeight="1" x14ac:dyDescent="0.55000000000000004"/>
    <row r="930" s="23" customFormat="1" ht="15.75" customHeight="1" x14ac:dyDescent="0.55000000000000004"/>
    <row r="931" s="23" customFormat="1" ht="15.75" customHeight="1" x14ac:dyDescent="0.55000000000000004"/>
    <row r="932" s="23" customFormat="1" ht="15.75" customHeight="1" x14ac:dyDescent="0.55000000000000004"/>
    <row r="933" s="23" customFormat="1" ht="15.75" customHeight="1" x14ac:dyDescent="0.55000000000000004"/>
    <row r="934" s="23" customFormat="1" ht="15.75" customHeight="1" x14ac:dyDescent="0.55000000000000004"/>
    <row r="935" s="23" customFormat="1" ht="15.75" customHeight="1" x14ac:dyDescent="0.55000000000000004"/>
    <row r="936" s="23" customFormat="1" ht="15.75" customHeight="1" x14ac:dyDescent="0.55000000000000004"/>
    <row r="937" s="23" customFormat="1" ht="15.75" customHeight="1" x14ac:dyDescent="0.55000000000000004"/>
    <row r="938" s="23" customFormat="1" ht="15.75" customHeight="1" x14ac:dyDescent="0.55000000000000004"/>
    <row r="939" s="23" customFormat="1" ht="15.75" customHeight="1" x14ac:dyDescent="0.55000000000000004"/>
    <row r="940" s="23" customFormat="1" ht="15.75" customHeight="1" x14ac:dyDescent="0.55000000000000004"/>
    <row r="941" s="23" customFormat="1" ht="15.75" customHeight="1" x14ac:dyDescent="0.55000000000000004"/>
    <row r="942" s="23" customFormat="1" ht="15.75" customHeight="1" x14ac:dyDescent="0.55000000000000004"/>
    <row r="943" s="23" customFormat="1" ht="15.75" customHeight="1" x14ac:dyDescent="0.55000000000000004"/>
    <row r="944" s="23" customFormat="1" ht="15.75" customHeight="1" x14ac:dyDescent="0.55000000000000004"/>
    <row r="945" s="23" customFormat="1" ht="15.75" customHeight="1" x14ac:dyDescent="0.55000000000000004"/>
    <row r="946" s="23" customFormat="1" ht="15.75" customHeight="1" x14ac:dyDescent="0.55000000000000004"/>
    <row r="947" s="23" customFormat="1" ht="15.75" customHeight="1" x14ac:dyDescent="0.55000000000000004"/>
    <row r="948" s="23" customFormat="1" ht="15.75" customHeight="1" x14ac:dyDescent="0.55000000000000004"/>
    <row r="949" s="23" customFormat="1" ht="15.75" customHeight="1" x14ac:dyDescent="0.55000000000000004"/>
    <row r="950" s="23" customFormat="1" ht="15.75" customHeight="1" x14ac:dyDescent="0.55000000000000004"/>
    <row r="951" s="23" customFormat="1" ht="15.75" customHeight="1" x14ac:dyDescent="0.55000000000000004"/>
    <row r="952" s="23" customFormat="1" ht="15.75" customHeight="1" x14ac:dyDescent="0.55000000000000004"/>
    <row r="953" s="23" customFormat="1" ht="15.75" customHeight="1" x14ac:dyDescent="0.55000000000000004"/>
    <row r="954" s="23" customFormat="1" ht="15.75" customHeight="1" x14ac:dyDescent="0.55000000000000004"/>
    <row r="955" s="23" customFormat="1" ht="15.75" customHeight="1" x14ac:dyDescent="0.55000000000000004"/>
    <row r="956" s="23" customFormat="1" ht="15.75" customHeight="1" x14ac:dyDescent="0.55000000000000004"/>
    <row r="957" s="23" customFormat="1" ht="15.75" customHeight="1" x14ac:dyDescent="0.55000000000000004"/>
    <row r="958" s="23" customFormat="1" ht="15.75" customHeight="1" x14ac:dyDescent="0.55000000000000004"/>
    <row r="959" s="23" customFormat="1" ht="15.75" customHeight="1" x14ac:dyDescent="0.55000000000000004"/>
    <row r="960" s="23" customFormat="1" ht="15.75" customHeight="1" x14ac:dyDescent="0.55000000000000004"/>
    <row r="961" s="23" customFormat="1" ht="15.75" customHeight="1" x14ac:dyDescent="0.55000000000000004"/>
    <row r="962" s="23" customFormat="1" ht="15.75" customHeight="1" x14ac:dyDescent="0.55000000000000004"/>
    <row r="963" s="23" customFormat="1" ht="15.75" customHeight="1" x14ac:dyDescent="0.55000000000000004"/>
    <row r="964" s="23" customFormat="1" ht="15.75" customHeight="1" x14ac:dyDescent="0.55000000000000004"/>
    <row r="965" s="23" customFormat="1" ht="15.75" customHeight="1" x14ac:dyDescent="0.55000000000000004"/>
    <row r="966" s="23" customFormat="1" ht="15.75" customHeight="1" x14ac:dyDescent="0.55000000000000004"/>
    <row r="967" s="23" customFormat="1" ht="15.75" customHeight="1" x14ac:dyDescent="0.55000000000000004"/>
    <row r="968" s="23" customFormat="1" ht="15.75" customHeight="1" x14ac:dyDescent="0.55000000000000004"/>
    <row r="969" s="23" customFormat="1" ht="15.75" customHeight="1" x14ac:dyDescent="0.55000000000000004"/>
    <row r="970" s="23" customFormat="1" ht="15.75" customHeight="1" x14ac:dyDescent="0.55000000000000004"/>
    <row r="971" s="23" customFormat="1" ht="15.75" customHeight="1" x14ac:dyDescent="0.55000000000000004"/>
    <row r="972" s="23" customFormat="1" ht="15.75" customHeight="1" x14ac:dyDescent="0.55000000000000004"/>
  </sheetData>
  <mergeCells count="5">
    <mergeCell ref="A1:K1"/>
    <mergeCell ref="A2:K2"/>
    <mergeCell ref="A3:K3"/>
    <mergeCell ref="D59:F59"/>
    <mergeCell ref="D72:F72"/>
  </mergeCells>
  <printOptions gridLines="1"/>
  <pageMargins left="0.25" right="0.25" top="0.75" bottom="0.75" header="0" footer="0"/>
  <pageSetup orientation="portrait" r:id="rId1"/>
  <ignoredErrors>
    <ignoredError sqref="E11:E17 E53:E58 E79 E62:E67 E85 E33:E52 E70 E68:E69 E71 E9:E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6ba831-f518-40b5-99a4-da6628ac0eae">
      <Terms xmlns="http://schemas.microsoft.com/office/infopath/2007/PartnerControls"/>
    </lcf76f155ced4ddcb4097134ff3c332f>
    <TaxCatchAll xmlns="c8e1a6ab-7872-4900-8813-3df22105e1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97E018493CE4AA6D8DBCFA586EAFF" ma:contentTypeVersion="16" ma:contentTypeDescription="Create a new document." ma:contentTypeScope="" ma:versionID="76662c684532dbde89ecc7e953466f09">
  <xsd:schema xmlns:xsd="http://www.w3.org/2001/XMLSchema" xmlns:xs="http://www.w3.org/2001/XMLSchema" xmlns:p="http://schemas.microsoft.com/office/2006/metadata/properties" xmlns:ns2="026ba831-f518-40b5-99a4-da6628ac0eae" xmlns:ns3="c8e1a6ab-7872-4900-8813-3df22105e1f9" targetNamespace="http://schemas.microsoft.com/office/2006/metadata/properties" ma:root="true" ma:fieldsID="7fb9e42b89add42285eebeceb5246423" ns2:_="" ns3:_="">
    <xsd:import namespace="026ba831-f518-40b5-99a4-da6628ac0eae"/>
    <xsd:import namespace="c8e1a6ab-7872-4900-8813-3df22105e1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831-f518-40b5-99a4-da6628ac0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a3fdd5-02b5-4cc8-bc34-46d32b1cac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1a6ab-7872-4900-8813-3df22105e1f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dca963b-c260-47bc-b0b3-a30e965afaf6}" ma:internalName="TaxCatchAll" ma:showField="CatchAllData" ma:web="c8e1a6ab-7872-4900-8813-3df22105e1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A7F47-6745-47EB-A635-FCA03E0AE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6BFC9B-BBAD-4269-9C61-82CFA2FA5A8D}">
  <ds:schemaRefs>
    <ds:schemaRef ds:uri="http://schemas.microsoft.com/office/2006/metadata/properties"/>
    <ds:schemaRef ds:uri="http://schemas.microsoft.com/office/infopath/2007/PartnerControls"/>
    <ds:schemaRef ds:uri="026ba831-f518-40b5-99a4-da6628ac0eae"/>
    <ds:schemaRef ds:uri="c8e1a6ab-7872-4900-8813-3df22105e1f9"/>
  </ds:schemaRefs>
</ds:datastoreItem>
</file>

<file path=customXml/itemProps3.xml><?xml version="1.0" encoding="utf-8"?>
<ds:datastoreItem xmlns:ds="http://schemas.openxmlformats.org/officeDocument/2006/customXml" ds:itemID="{CE705816-A62C-4D04-BDCD-CC1671A78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ba831-f518-40b5-99a4-da6628ac0eae"/>
    <ds:schemaRef ds:uri="c8e1a6ab-7872-4900-8813-3df22105e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Diane Spicer</cp:lastModifiedBy>
  <dcterms:created xsi:type="dcterms:W3CDTF">2020-12-31T00:00:31Z</dcterms:created>
  <dcterms:modified xsi:type="dcterms:W3CDTF">2023-01-12T01:08:57Z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0x010100B9797E018493CE4AA6D8DBCFA586EAFF</vt:lpwstr>
  </property>
  <property fmtid="{D5CDD505-2E9C-101B-9397-08002B2CF9AE}" pid="3" name="MediaServiceImageTags">
    <vt:lpwstr/>
  </property>
</Properties>
</file>